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K:\ForecastModels\Dev\Active\Procurement_2024\March 25 Update\Report\"/>
    </mc:Choice>
  </mc:AlternateContent>
  <xr:revisionPtr revIDLastSave="0" documentId="13_ncr:1_{86AFCE16-DC3C-46FB-99F8-FFF5C2CECD46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Block Sales-D Net" sheetId="8" r:id="rId1"/>
  </sheets>
  <definedNames>
    <definedName name="_xlnm.Print_Titles" localSheetId="0">'Block Sales-D Net'!$A:$D,'Block Sales-D Net'!$2:$2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8" l="1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AA38" i="8"/>
  <c r="AB38" i="8"/>
  <c r="AC38" i="8"/>
  <c r="AD38" i="8"/>
  <c r="AE38" i="8"/>
  <c r="AF38" i="8"/>
  <c r="AG38" i="8"/>
  <c r="AH38" i="8"/>
  <c r="AI38" i="8"/>
  <c r="AJ38" i="8"/>
  <c r="AK38" i="8"/>
  <c r="AL38" i="8"/>
  <c r="AM38" i="8"/>
  <c r="AN38" i="8"/>
  <c r="AO38" i="8"/>
  <c r="AP38" i="8"/>
  <c r="AQ38" i="8"/>
  <c r="AR38" i="8"/>
  <c r="AS38" i="8"/>
  <c r="AT38" i="8"/>
  <c r="AU38" i="8"/>
  <c r="AV38" i="8"/>
  <c r="AW38" i="8"/>
  <c r="AX38" i="8"/>
  <c r="AY38" i="8"/>
  <c r="AZ38" i="8"/>
  <c r="BA38" i="8"/>
  <c r="BB38" i="8"/>
  <c r="BC38" i="8"/>
  <c r="BD38" i="8"/>
  <c r="BE38" i="8"/>
  <c r="BF38" i="8"/>
  <c r="BG38" i="8"/>
  <c r="BH38" i="8"/>
  <c r="BI38" i="8"/>
  <c r="BJ38" i="8"/>
  <c r="BK38" i="8"/>
  <c r="BL38" i="8"/>
  <c r="E38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V42" i="8"/>
  <c r="W42" i="8"/>
  <c r="X42" i="8"/>
  <c r="Y42" i="8"/>
  <c r="Z42" i="8"/>
  <c r="AA42" i="8"/>
  <c r="AB42" i="8"/>
  <c r="AC42" i="8"/>
  <c r="AD42" i="8"/>
  <c r="AE42" i="8"/>
  <c r="AF42" i="8"/>
  <c r="AG42" i="8"/>
  <c r="AH42" i="8"/>
  <c r="AI42" i="8"/>
  <c r="AJ42" i="8"/>
  <c r="AK42" i="8"/>
  <c r="AL42" i="8"/>
  <c r="AM42" i="8"/>
  <c r="AN42" i="8"/>
  <c r="AO42" i="8"/>
  <c r="AP42" i="8"/>
  <c r="AQ42" i="8"/>
  <c r="AR42" i="8"/>
  <c r="AS42" i="8"/>
  <c r="AT42" i="8"/>
  <c r="AU42" i="8"/>
  <c r="AV42" i="8"/>
  <c r="AW42" i="8"/>
  <c r="AX42" i="8"/>
  <c r="AY42" i="8"/>
  <c r="AZ42" i="8"/>
  <c r="BA42" i="8"/>
  <c r="BB42" i="8"/>
  <c r="BC42" i="8"/>
  <c r="BD42" i="8"/>
  <c r="BE42" i="8"/>
  <c r="BF42" i="8"/>
  <c r="BG42" i="8"/>
  <c r="BH42" i="8"/>
  <c r="BI42" i="8"/>
  <c r="BJ42" i="8"/>
  <c r="BK42" i="8"/>
  <c r="BL42" i="8"/>
  <c r="E42" i="8"/>
  <c r="BL74" i="8"/>
  <c r="BK74" i="8"/>
  <c r="BJ74" i="8"/>
  <c r="BI74" i="8"/>
  <c r="BH74" i="8"/>
  <c r="BG74" i="8"/>
  <c r="BF74" i="8"/>
  <c r="BE74" i="8"/>
  <c r="BD74" i="8"/>
  <c r="BC74" i="8"/>
  <c r="BB74" i="8"/>
  <c r="BA74" i="8"/>
  <c r="AZ74" i="8"/>
  <c r="AY74" i="8"/>
  <c r="AX74" i="8"/>
  <c r="AW74" i="8"/>
  <c r="AV74" i="8"/>
  <c r="AU74" i="8"/>
  <c r="AT74" i="8"/>
  <c r="AS74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BL73" i="8"/>
  <c r="BK73" i="8"/>
  <c r="BJ73" i="8"/>
  <c r="BI73" i="8"/>
  <c r="BH73" i="8"/>
  <c r="BG73" i="8"/>
  <c r="BF73" i="8"/>
  <c r="BE73" i="8"/>
  <c r="BD73" i="8"/>
  <c r="BC73" i="8"/>
  <c r="BB73" i="8"/>
  <c r="BA73" i="8"/>
  <c r="AZ73" i="8"/>
  <c r="AY73" i="8"/>
  <c r="AX73" i="8"/>
  <c r="AW73" i="8"/>
  <c r="AV73" i="8"/>
  <c r="AU73" i="8"/>
  <c r="AT73" i="8"/>
  <c r="AS73" i="8"/>
  <c r="AR73" i="8"/>
  <c r="AQ73" i="8"/>
  <c r="AP73" i="8"/>
  <c r="AO73" i="8"/>
  <c r="AN73" i="8"/>
  <c r="AM73" i="8"/>
  <c r="AL73" i="8"/>
  <c r="AK73" i="8"/>
  <c r="AJ73" i="8"/>
  <c r="AI73" i="8"/>
  <c r="AH73" i="8"/>
  <c r="AG73" i="8"/>
  <c r="AF73" i="8"/>
  <c r="AE73" i="8"/>
  <c r="AD73" i="8"/>
  <c r="AC73" i="8"/>
  <c r="AB73" i="8"/>
  <c r="AA73" i="8"/>
  <c r="Z73" i="8"/>
  <c r="Y73" i="8"/>
  <c r="X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4" i="8"/>
  <c r="E73" i="8"/>
  <c r="BL123" i="8"/>
  <c r="BK123" i="8"/>
  <c r="BJ123" i="8"/>
  <c r="BI123" i="8"/>
  <c r="BH123" i="8"/>
  <c r="BG123" i="8"/>
  <c r="BF123" i="8"/>
  <c r="BE123" i="8"/>
  <c r="BD123" i="8"/>
  <c r="BC123" i="8"/>
  <c r="BB123" i="8"/>
  <c r="BA123" i="8"/>
  <c r="AZ123" i="8"/>
  <c r="AY123" i="8"/>
  <c r="AX123" i="8"/>
  <c r="AW123" i="8"/>
  <c r="AV123" i="8"/>
  <c r="AU123" i="8"/>
  <c r="AT123" i="8"/>
  <c r="AS123" i="8"/>
  <c r="AR123" i="8"/>
  <c r="AQ123" i="8"/>
  <c r="AP123" i="8"/>
  <c r="AO123" i="8"/>
  <c r="AN123" i="8"/>
  <c r="AM123" i="8"/>
  <c r="AL123" i="8"/>
  <c r="AK123" i="8"/>
  <c r="AJ123" i="8"/>
  <c r="AI123" i="8"/>
  <c r="AH123" i="8"/>
  <c r="AG123" i="8"/>
  <c r="AF123" i="8"/>
  <c r="AE123" i="8"/>
  <c r="AD123" i="8"/>
  <c r="AC123" i="8"/>
  <c r="AB123" i="8"/>
  <c r="AA123" i="8"/>
  <c r="Z123" i="8"/>
  <c r="Y123" i="8"/>
  <c r="X123" i="8"/>
  <c r="W123" i="8"/>
  <c r="V123" i="8"/>
  <c r="U123" i="8"/>
  <c r="T123" i="8"/>
  <c r="S123" i="8"/>
  <c r="R123" i="8"/>
  <c r="Q123" i="8"/>
  <c r="P123" i="8"/>
  <c r="O123" i="8"/>
  <c r="N123" i="8"/>
  <c r="M123" i="8"/>
  <c r="L123" i="8"/>
  <c r="K123" i="8"/>
  <c r="J123" i="8"/>
  <c r="I123" i="8"/>
  <c r="H123" i="8"/>
  <c r="G123" i="8"/>
  <c r="F123" i="8"/>
  <c r="E123" i="8"/>
  <c r="BL122" i="8"/>
  <c r="BK122" i="8"/>
  <c r="BJ122" i="8"/>
  <c r="BI122" i="8"/>
  <c r="BH122" i="8"/>
  <c r="BG122" i="8"/>
  <c r="BF122" i="8"/>
  <c r="BE122" i="8"/>
  <c r="BD122" i="8"/>
  <c r="BC122" i="8"/>
  <c r="BB122" i="8"/>
  <c r="BA122" i="8"/>
  <c r="AZ122" i="8"/>
  <c r="AY122" i="8"/>
  <c r="AX122" i="8"/>
  <c r="AW122" i="8"/>
  <c r="AV122" i="8"/>
  <c r="AU122" i="8"/>
  <c r="AT122" i="8"/>
  <c r="AS122" i="8"/>
  <c r="AR122" i="8"/>
  <c r="AQ122" i="8"/>
  <c r="AP122" i="8"/>
  <c r="AO122" i="8"/>
  <c r="AN122" i="8"/>
  <c r="AM122" i="8"/>
  <c r="AL122" i="8"/>
  <c r="AK122" i="8"/>
  <c r="AJ122" i="8"/>
  <c r="AI122" i="8"/>
  <c r="AH122" i="8"/>
  <c r="AG122" i="8"/>
  <c r="AF122" i="8"/>
  <c r="AE122" i="8"/>
  <c r="AD122" i="8"/>
  <c r="AC122" i="8"/>
  <c r="AB122" i="8"/>
  <c r="AA122" i="8"/>
  <c r="Z122" i="8"/>
  <c r="Y122" i="8"/>
  <c r="X122" i="8"/>
  <c r="W122" i="8"/>
  <c r="V122" i="8"/>
  <c r="U122" i="8"/>
  <c r="T122" i="8"/>
  <c r="S122" i="8"/>
  <c r="R122" i="8"/>
  <c r="Q122" i="8"/>
  <c r="P122" i="8"/>
  <c r="O122" i="8"/>
  <c r="N122" i="8"/>
  <c r="M122" i="8"/>
  <c r="L122" i="8"/>
  <c r="K122" i="8"/>
  <c r="J122" i="8"/>
  <c r="I122" i="8"/>
  <c r="H122" i="8"/>
  <c r="G122" i="8"/>
  <c r="F122" i="8"/>
  <c r="E122" i="8"/>
  <c r="BL118" i="8"/>
  <c r="BK118" i="8"/>
  <c r="BJ118" i="8"/>
  <c r="BI118" i="8"/>
  <c r="BH118" i="8"/>
  <c r="BG118" i="8"/>
  <c r="BF118" i="8"/>
  <c r="BE118" i="8"/>
  <c r="BD118" i="8"/>
  <c r="BC118" i="8"/>
  <c r="BB118" i="8"/>
  <c r="BA118" i="8"/>
  <c r="AZ118" i="8"/>
  <c r="AY118" i="8"/>
  <c r="AX118" i="8"/>
  <c r="AW118" i="8"/>
  <c r="AV118" i="8"/>
  <c r="AU118" i="8"/>
  <c r="AT118" i="8"/>
  <c r="AS118" i="8"/>
  <c r="AR118" i="8"/>
  <c r="AQ118" i="8"/>
  <c r="AP118" i="8"/>
  <c r="AO118" i="8"/>
  <c r="AN118" i="8"/>
  <c r="AM118" i="8"/>
  <c r="AL118" i="8"/>
  <c r="AK118" i="8"/>
  <c r="AJ118" i="8"/>
  <c r="AI118" i="8"/>
  <c r="AH118" i="8"/>
  <c r="AG118" i="8"/>
  <c r="AF118" i="8"/>
  <c r="AE118" i="8"/>
  <c r="AD118" i="8"/>
  <c r="AC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P118" i="8"/>
  <c r="O118" i="8"/>
  <c r="N118" i="8"/>
  <c r="M118" i="8"/>
  <c r="L118" i="8"/>
  <c r="K118" i="8"/>
  <c r="J118" i="8"/>
  <c r="I118" i="8"/>
  <c r="H118" i="8"/>
  <c r="G118" i="8"/>
  <c r="F118" i="8"/>
  <c r="E118" i="8"/>
  <c r="BL117" i="8"/>
  <c r="BK117" i="8"/>
  <c r="BJ117" i="8"/>
  <c r="BI117" i="8"/>
  <c r="BH117" i="8"/>
  <c r="BG117" i="8"/>
  <c r="BF117" i="8"/>
  <c r="BE117" i="8"/>
  <c r="BD117" i="8"/>
  <c r="BC117" i="8"/>
  <c r="BB117" i="8"/>
  <c r="BA117" i="8"/>
  <c r="AZ117" i="8"/>
  <c r="AY117" i="8"/>
  <c r="AX117" i="8"/>
  <c r="AW117" i="8"/>
  <c r="AV117" i="8"/>
  <c r="AU117" i="8"/>
  <c r="AT117" i="8"/>
  <c r="AS117" i="8"/>
  <c r="AR117" i="8"/>
  <c r="AQ117" i="8"/>
  <c r="AP117" i="8"/>
  <c r="AO117" i="8"/>
  <c r="AN117" i="8"/>
  <c r="AM117" i="8"/>
  <c r="AL117" i="8"/>
  <c r="AK117" i="8"/>
  <c r="AJ117" i="8"/>
  <c r="AI117" i="8"/>
  <c r="AH117" i="8"/>
  <c r="AG117" i="8"/>
  <c r="AF117" i="8"/>
  <c r="AE117" i="8"/>
  <c r="AD117" i="8"/>
  <c r="AC117" i="8"/>
  <c r="AB117" i="8"/>
  <c r="AA117" i="8"/>
  <c r="Z117" i="8"/>
  <c r="Y117" i="8"/>
  <c r="X117" i="8"/>
  <c r="W117" i="8"/>
  <c r="V117" i="8"/>
  <c r="U117" i="8"/>
  <c r="T117" i="8"/>
  <c r="S117" i="8"/>
  <c r="R117" i="8"/>
  <c r="Q117" i="8"/>
  <c r="P117" i="8"/>
  <c r="O117" i="8"/>
  <c r="N117" i="8"/>
  <c r="M117" i="8"/>
  <c r="L117" i="8"/>
  <c r="K117" i="8"/>
  <c r="J117" i="8"/>
  <c r="I117" i="8"/>
  <c r="H117" i="8"/>
  <c r="G117" i="8"/>
  <c r="F117" i="8"/>
  <c r="E117" i="8"/>
  <c r="BL116" i="8"/>
  <c r="BK116" i="8"/>
  <c r="BJ116" i="8"/>
  <c r="BI116" i="8"/>
  <c r="BH116" i="8"/>
  <c r="BG116" i="8"/>
  <c r="BF116" i="8"/>
  <c r="BE116" i="8"/>
  <c r="BD116" i="8"/>
  <c r="BC116" i="8"/>
  <c r="BB116" i="8"/>
  <c r="BA116" i="8"/>
  <c r="AZ116" i="8"/>
  <c r="AY116" i="8"/>
  <c r="AX116" i="8"/>
  <c r="AW116" i="8"/>
  <c r="AV116" i="8"/>
  <c r="AU116" i="8"/>
  <c r="AT116" i="8"/>
  <c r="AS116" i="8"/>
  <c r="AR116" i="8"/>
  <c r="AQ116" i="8"/>
  <c r="AP116" i="8"/>
  <c r="AO116" i="8"/>
  <c r="AN116" i="8"/>
  <c r="AM116" i="8"/>
  <c r="AL116" i="8"/>
  <c r="AK116" i="8"/>
  <c r="AJ116" i="8"/>
  <c r="AI116" i="8"/>
  <c r="AH116" i="8"/>
  <c r="AG116" i="8"/>
  <c r="AF116" i="8"/>
  <c r="AE116" i="8"/>
  <c r="AD116" i="8"/>
  <c r="AC116" i="8"/>
  <c r="AB116" i="8"/>
  <c r="AA116" i="8"/>
  <c r="Z116" i="8"/>
  <c r="Y116" i="8"/>
  <c r="X116" i="8"/>
  <c r="W116" i="8"/>
  <c r="V116" i="8"/>
  <c r="U116" i="8"/>
  <c r="T116" i="8"/>
  <c r="S116" i="8"/>
  <c r="R116" i="8"/>
  <c r="Q116" i="8"/>
  <c r="P116" i="8"/>
  <c r="O116" i="8"/>
  <c r="N116" i="8"/>
  <c r="M116" i="8"/>
  <c r="L116" i="8"/>
  <c r="K116" i="8"/>
  <c r="J116" i="8"/>
  <c r="I116" i="8"/>
  <c r="H116" i="8"/>
  <c r="G116" i="8"/>
  <c r="F116" i="8"/>
  <c r="E116" i="8"/>
  <c r="BL115" i="8"/>
  <c r="BK115" i="8"/>
  <c r="BJ115" i="8"/>
  <c r="BI115" i="8"/>
  <c r="BH115" i="8"/>
  <c r="BG115" i="8"/>
  <c r="BF115" i="8"/>
  <c r="BE115" i="8"/>
  <c r="BD115" i="8"/>
  <c r="BC115" i="8"/>
  <c r="BB115" i="8"/>
  <c r="BA115" i="8"/>
  <c r="AZ115" i="8"/>
  <c r="AY115" i="8"/>
  <c r="AX115" i="8"/>
  <c r="AW115" i="8"/>
  <c r="AV115" i="8"/>
  <c r="AU115" i="8"/>
  <c r="AT115" i="8"/>
  <c r="AS115" i="8"/>
  <c r="AR115" i="8"/>
  <c r="AQ115" i="8"/>
  <c r="AP115" i="8"/>
  <c r="AO115" i="8"/>
  <c r="AN115" i="8"/>
  <c r="AM115" i="8"/>
  <c r="AL115" i="8"/>
  <c r="AK115" i="8"/>
  <c r="AJ115" i="8"/>
  <c r="AI115" i="8"/>
  <c r="AH115" i="8"/>
  <c r="AG115" i="8"/>
  <c r="AF115" i="8"/>
  <c r="AE115" i="8"/>
  <c r="AD115" i="8"/>
  <c r="AC115" i="8"/>
  <c r="AB115" i="8"/>
  <c r="AA115" i="8"/>
  <c r="Z115" i="8"/>
  <c r="Y115" i="8"/>
  <c r="X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BL114" i="8"/>
  <c r="BK114" i="8"/>
  <c r="BJ114" i="8"/>
  <c r="BI114" i="8"/>
  <c r="BH114" i="8"/>
  <c r="BG114" i="8"/>
  <c r="BF114" i="8"/>
  <c r="BE114" i="8"/>
  <c r="BD114" i="8"/>
  <c r="BC114" i="8"/>
  <c r="BB114" i="8"/>
  <c r="BA114" i="8"/>
  <c r="AZ114" i="8"/>
  <c r="AY114" i="8"/>
  <c r="AX114" i="8"/>
  <c r="AW114" i="8"/>
  <c r="AV114" i="8"/>
  <c r="AU114" i="8"/>
  <c r="AT114" i="8"/>
  <c r="AS114" i="8"/>
  <c r="AR114" i="8"/>
  <c r="AQ114" i="8"/>
  <c r="AP114" i="8"/>
  <c r="AO114" i="8"/>
  <c r="AN114" i="8"/>
  <c r="AM114" i="8"/>
  <c r="AL114" i="8"/>
  <c r="AK114" i="8"/>
  <c r="AJ114" i="8"/>
  <c r="AI114" i="8"/>
  <c r="AH114" i="8"/>
  <c r="AG114" i="8"/>
  <c r="AF114" i="8"/>
  <c r="AE114" i="8"/>
  <c r="AD114" i="8"/>
  <c r="AC114" i="8"/>
  <c r="AB114" i="8"/>
  <c r="AA114" i="8"/>
  <c r="Z114" i="8"/>
  <c r="Y114" i="8"/>
  <c r="X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BL113" i="8"/>
  <c r="BK113" i="8"/>
  <c r="BJ113" i="8"/>
  <c r="BI113" i="8"/>
  <c r="BH113" i="8"/>
  <c r="BG113" i="8"/>
  <c r="BF113" i="8"/>
  <c r="BE113" i="8"/>
  <c r="BD113" i="8"/>
  <c r="BC113" i="8"/>
  <c r="BB113" i="8"/>
  <c r="BA113" i="8"/>
  <c r="AZ113" i="8"/>
  <c r="AY113" i="8"/>
  <c r="AX113" i="8"/>
  <c r="AW113" i="8"/>
  <c r="AV113" i="8"/>
  <c r="AU113" i="8"/>
  <c r="AT113" i="8"/>
  <c r="AS113" i="8"/>
  <c r="AR113" i="8"/>
  <c r="AQ113" i="8"/>
  <c r="AP113" i="8"/>
  <c r="AO113" i="8"/>
  <c r="AN113" i="8"/>
  <c r="AM113" i="8"/>
  <c r="AL113" i="8"/>
  <c r="AK113" i="8"/>
  <c r="AJ113" i="8"/>
  <c r="AI113" i="8"/>
  <c r="AH113" i="8"/>
  <c r="AG113" i="8"/>
  <c r="AF113" i="8"/>
  <c r="AE113" i="8"/>
  <c r="AD113" i="8"/>
  <c r="AC113" i="8"/>
  <c r="AB113" i="8"/>
  <c r="AA113" i="8"/>
  <c r="Z113" i="8"/>
  <c r="Y113" i="8"/>
  <c r="X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BL112" i="8"/>
  <c r="BK112" i="8"/>
  <c r="BJ112" i="8"/>
  <c r="BI112" i="8"/>
  <c r="BH112" i="8"/>
  <c r="BG112" i="8"/>
  <c r="BF112" i="8"/>
  <c r="BE112" i="8"/>
  <c r="BD112" i="8"/>
  <c r="BC112" i="8"/>
  <c r="BB112" i="8"/>
  <c r="BA112" i="8"/>
  <c r="AZ112" i="8"/>
  <c r="AY112" i="8"/>
  <c r="AX112" i="8"/>
  <c r="AW112" i="8"/>
  <c r="AV112" i="8"/>
  <c r="AU112" i="8"/>
  <c r="AT112" i="8"/>
  <c r="AS112" i="8"/>
  <c r="AR112" i="8"/>
  <c r="AQ112" i="8"/>
  <c r="AP112" i="8"/>
  <c r="AO112" i="8"/>
  <c r="AN112" i="8"/>
  <c r="AM112" i="8"/>
  <c r="AL112" i="8"/>
  <c r="AK112" i="8"/>
  <c r="AJ112" i="8"/>
  <c r="AI112" i="8"/>
  <c r="AH112" i="8"/>
  <c r="AG112" i="8"/>
  <c r="AF112" i="8"/>
  <c r="AE112" i="8"/>
  <c r="AD112" i="8"/>
  <c r="AC112" i="8"/>
  <c r="AB112" i="8"/>
  <c r="AA112" i="8"/>
  <c r="Z112" i="8"/>
  <c r="Y112" i="8"/>
  <c r="X112" i="8"/>
  <c r="W112" i="8"/>
  <c r="V112" i="8"/>
  <c r="U112" i="8"/>
  <c r="T112" i="8"/>
  <c r="S112" i="8"/>
  <c r="R112" i="8"/>
  <c r="Q112" i="8"/>
  <c r="P112" i="8"/>
  <c r="O112" i="8"/>
  <c r="N112" i="8"/>
  <c r="M112" i="8"/>
  <c r="L112" i="8"/>
  <c r="K112" i="8"/>
  <c r="J112" i="8"/>
  <c r="I112" i="8"/>
  <c r="H112" i="8"/>
  <c r="G112" i="8"/>
  <c r="F112" i="8"/>
  <c r="E112" i="8"/>
  <c r="BL111" i="8"/>
  <c r="BK111" i="8"/>
  <c r="BJ111" i="8"/>
  <c r="BI111" i="8"/>
  <c r="BH111" i="8"/>
  <c r="BG111" i="8"/>
  <c r="BF111" i="8"/>
  <c r="BE111" i="8"/>
  <c r="BD111" i="8"/>
  <c r="BC111" i="8"/>
  <c r="BB111" i="8"/>
  <c r="BA111" i="8"/>
  <c r="AZ111" i="8"/>
  <c r="AY111" i="8"/>
  <c r="AX111" i="8"/>
  <c r="AW111" i="8"/>
  <c r="AV111" i="8"/>
  <c r="AU111" i="8"/>
  <c r="AT111" i="8"/>
  <c r="AS111" i="8"/>
  <c r="AR111" i="8"/>
  <c r="AQ111" i="8"/>
  <c r="AP111" i="8"/>
  <c r="AO111" i="8"/>
  <c r="AN111" i="8"/>
  <c r="AM111" i="8"/>
  <c r="AL111" i="8"/>
  <c r="AK111" i="8"/>
  <c r="AJ111" i="8"/>
  <c r="AI111" i="8"/>
  <c r="AH111" i="8"/>
  <c r="AG111" i="8"/>
  <c r="AF111" i="8"/>
  <c r="AE111" i="8"/>
  <c r="AD111" i="8"/>
  <c r="AC111" i="8"/>
  <c r="AB111" i="8"/>
  <c r="AA111" i="8"/>
  <c r="Z111" i="8"/>
  <c r="Y111" i="8"/>
  <c r="X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BL110" i="8"/>
  <c r="BK110" i="8"/>
  <c r="BJ110" i="8"/>
  <c r="BI110" i="8"/>
  <c r="BH110" i="8"/>
  <c r="BG110" i="8"/>
  <c r="BF110" i="8"/>
  <c r="BE110" i="8"/>
  <c r="BD110" i="8"/>
  <c r="BC110" i="8"/>
  <c r="BB110" i="8"/>
  <c r="BA110" i="8"/>
  <c r="AZ110" i="8"/>
  <c r="AY110" i="8"/>
  <c r="AX110" i="8"/>
  <c r="AW110" i="8"/>
  <c r="AV110" i="8"/>
  <c r="AU110" i="8"/>
  <c r="AT110" i="8"/>
  <c r="AS110" i="8"/>
  <c r="AR110" i="8"/>
  <c r="AQ110" i="8"/>
  <c r="AP110" i="8"/>
  <c r="AO110" i="8"/>
  <c r="AN110" i="8"/>
  <c r="AM110" i="8"/>
  <c r="AL110" i="8"/>
  <c r="AK110" i="8"/>
  <c r="AJ110" i="8"/>
  <c r="AI110" i="8"/>
  <c r="AH110" i="8"/>
  <c r="AG110" i="8"/>
  <c r="AF110" i="8"/>
  <c r="AE110" i="8"/>
  <c r="AD110" i="8"/>
  <c r="AC110" i="8"/>
  <c r="AB110" i="8"/>
  <c r="AA110" i="8"/>
  <c r="Z110" i="8"/>
  <c r="Y110" i="8"/>
  <c r="X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BL109" i="8"/>
  <c r="BK109" i="8"/>
  <c r="BJ109" i="8"/>
  <c r="BI109" i="8"/>
  <c r="BH109" i="8"/>
  <c r="BG109" i="8"/>
  <c r="BF109" i="8"/>
  <c r="BE109" i="8"/>
  <c r="BD109" i="8"/>
  <c r="BC109" i="8"/>
  <c r="BB109" i="8"/>
  <c r="BA109" i="8"/>
  <c r="AZ109" i="8"/>
  <c r="AY109" i="8"/>
  <c r="AX109" i="8"/>
  <c r="AW109" i="8"/>
  <c r="AV109" i="8"/>
  <c r="AU109" i="8"/>
  <c r="AT109" i="8"/>
  <c r="AS109" i="8"/>
  <c r="AR109" i="8"/>
  <c r="AQ109" i="8"/>
  <c r="AP109" i="8"/>
  <c r="AO109" i="8"/>
  <c r="AN109" i="8"/>
  <c r="AM109" i="8"/>
  <c r="AL109" i="8"/>
  <c r="AK109" i="8"/>
  <c r="AJ109" i="8"/>
  <c r="AI109" i="8"/>
  <c r="AH109" i="8"/>
  <c r="AG109" i="8"/>
  <c r="AF109" i="8"/>
  <c r="AE109" i="8"/>
  <c r="AD109" i="8"/>
  <c r="AC109" i="8"/>
  <c r="AB109" i="8"/>
  <c r="AA109" i="8"/>
  <c r="Z109" i="8"/>
  <c r="Y109" i="8"/>
  <c r="X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BL108" i="8"/>
  <c r="BK108" i="8"/>
  <c r="BJ108" i="8"/>
  <c r="BI108" i="8"/>
  <c r="BH108" i="8"/>
  <c r="BG108" i="8"/>
  <c r="BF108" i="8"/>
  <c r="BE108" i="8"/>
  <c r="BD108" i="8"/>
  <c r="BC108" i="8"/>
  <c r="BB108" i="8"/>
  <c r="BA108" i="8"/>
  <c r="AZ108" i="8"/>
  <c r="AY108" i="8"/>
  <c r="AX108" i="8"/>
  <c r="AW108" i="8"/>
  <c r="AV108" i="8"/>
  <c r="AU108" i="8"/>
  <c r="AT108" i="8"/>
  <c r="AS108" i="8"/>
  <c r="AR108" i="8"/>
  <c r="AQ108" i="8"/>
  <c r="AP108" i="8"/>
  <c r="AO108" i="8"/>
  <c r="AN108" i="8"/>
  <c r="AM108" i="8"/>
  <c r="AL108" i="8"/>
  <c r="AK108" i="8"/>
  <c r="AJ108" i="8"/>
  <c r="AI108" i="8"/>
  <c r="AH108" i="8"/>
  <c r="AG108" i="8"/>
  <c r="AF108" i="8"/>
  <c r="AE108" i="8"/>
  <c r="AD108" i="8"/>
  <c r="AC108" i="8"/>
  <c r="AB108" i="8"/>
  <c r="AA108" i="8"/>
  <c r="Z108" i="8"/>
  <c r="Y108" i="8"/>
  <c r="X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BL107" i="8"/>
  <c r="BK107" i="8"/>
  <c r="BJ107" i="8"/>
  <c r="BI107" i="8"/>
  <c r="BH107" i="8"/>
  <c r="BG107" i="8"/>
  <c r="BF107" i="8"/>
  <c r="BE107" i="8"/>
  <c r="BD107" i="8"/>
  <c r="BC107" i="8"/>
  <c r="BB107" i="8"/>
  <c r="BA107" i="8"/>
  <c r="AZ107" i="8"/>
  <c r="AY107" i="8"/>
  <c r="AX107" i="8"/>
  <c r="AW107" i="8"/>
  <c r="AV107" i="8"/>
  <c r="AU107" i="8"/>
  <c r="AT107" i="8"/>
  <c r="AS107" i="8"/>
  <c r="AR107" i="8"/>
  <c r="AQ107" i="8"/>
  <c r="AP107" i="8"/>
  <c r="AO107" i="8"/>
  <c r="AN107" i="8"/>
  <c r="AM107" i="8"/>
  <c r="AL107" i="8"/>
  <c r="AK107" i="8"/>
  <c r="AJ107" i="8"/>
  <c r="AI107" i="8"/>
  <c r="AH107" i="8"/>
  <c r="AG107" i="8"/>
  <c r="AF107" i="8"/>
  <c r="AE107" i="8"/>
  <c r="AD107" i="8"/>
  <c r="AC107" i="8"/>
  <c r="AB107" i="8"/>
  <c r="AA107" i="8"/>
  <c r="Z107" i="8"/>
  <c r="Y107" i="8"/>
  <c r="X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BL106" i="8"/>
  <c r="BK106" i="8"/>
  <c r="BJ106" i="8"/>
  <c r="BI106" i="8"/>
  <c r="BH106" i="8"/>
  <c r="BG106" i="8"/>
  <c r="BF106" i="8"/>
  <c r="BE106" i="8"/>
  <c r="BD106" i="8"/>
  <c r="BC106" i="8"/>
  <c r="BB106" i="8"/>
  <c r="BA106" i="8"/>
  <c r="AZ106" i="8"/>
  <c r="AY106" i="8"/>
  <c r="AX106" i="8"/>
  <c r="AW106" i="8"/>
  <c r="AV106" i="8"/>
  <c r="AU106" i="8"/>
  <c r="AT106" i="8"/>
  <c r="AS106" i="8"/>
  <c r="AR106" i="8"/>
  <c r="AQ106" i="8"/>
  <c r="AP106" i="8"/>
  <c r="AO106" i="8"/>
  <c r="AN106" i="8"/>
  <c r="AM106" i="8"/>
  <c r="AL106" i="8"/>
  <c r="AK106" i="8"/>
  <c r="AJ106" i="8"/>
  <c r="AI106" i="8"/>
  <c r="AH106" i="8"/>
  <c r="AG106" i="8"/>
  <c r="AF106" i="8"/>
  <c r="AE106" i="8"/>
  <c r="AD106" i="8"/>
  <c r="AC106" i="8"/>
  <c r="AB106" i="8"/>
  <c r="AA106" i="8"/>
  <c r="Z106" i="8"/>
  <c r="Y106" i="8"/>
  <c r="X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BL105" i="8"/>
  <c r="BK105" i="8"/>
  <c r="BJ105" i="8"/>
  <c r="BI105" i="8"/>
  <c r="BH105" i="8"/>
  <c r="BG105" i="8"/>
  <c r="BF105" i="8"/>
  <c r="BE105" i="8"/>
  <c r="BD105" i="8"/>
  <c r="BC105" i="8"/>
  <c r="BB105" i="8"/>
  <c r="BA105" i="8"/>
  <c r="AZ105" i="8"/>
  <c r="AY105" i="8"/>
  <c r="AX105" i="8"/>
  <c r="AW105" i="8"/>
  <c r="AV105" i="8"/>
  <c r="AU105" i="8"/>
  <c r="AT105" i="8"/>
  <c r="AS105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BL104" i="8"/>
  <c r="BK104" i="8"/>
  <c r="BJ104" i="8"/>
  <c r="BI104" i="8"/>
  <c r="BH104" i="8"/>
  <c r="BG104" i="8"/>
  <c r="BF104" i="8"/>
  <c r="BE104" i="8"/>
  <c r="BD104" i="8"/>
  <c r="BC104" i="8"/>
  <c r="BB104" i="8"/>
  <c r="BA104" i="8"/>
  <c r="AZ104" i="8"/>
  <c r="AY104" i="8"/>
  <c r="AX104" i="8"/>
  <c r="AW104" i="8"/>
  <c r="AV104" i="8"/>
  <c r="AU104" i="8"/>
  <c r="AT104" i="8"/>
  <c r="AS104" i="8"/>
  <c r="AR104" i="8"/>
  <c r="AQ104" i="8"/>
  <c r="AP104" i="8"/>
  <c r="AO104" i="8"/>
  <c r="AN104" i="8"/>
  <c r="AM104" i="8"/>
  <c r="AL104" i="8"/>
  <c r="AK104" i="8"/>
  <c r="AJ104" i="8"/>
  <c r="AI104" i="8"/>
  <c r="AH104" i="8"/>
  <c r="AG104" i="8"/>
  <c r="AF104" i="8"/>
  <c r="AE104" i="8"/>
  <c r="AD104" i="8"/>
  <c r="AC104" i="8"/>
  <c r="AB104" i="8"/>
  <c r="AA104" i="8"/>
  <c r="Z104" i="8"/>
  <c r="Y104" i="8"/>
  <c r="X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BL103" i="8"/>
  <c r="BK103" i="8"/>
  <c r="BJ103" i="8"/>
  <c r="BI103" i="8"/>
  <c r="BH103" i="8"/>
  <c r="BG103" i="8"/>
  <c r="BF103" i="8"/>
  <c r="BE103" i="8"/>
  <c r="BD103" i="8"/>
  <c r="BC103" i="8"/>
  <c r="BB103" i="8"/>
  <c r="BA103" i="8"/>
  <c r="AZ103" i="8"/>
  <c r="AY103" i="8"/>
  <c r="AX103" i="8"/>
  <c r="AW103" i="8"/>
  <c r="AV103" i="8"/>
  <c r="AU103" i="8"/>
  <c r="AT103" i="8"/>
  <c r="AS103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B103" i="8"/>
  <c r="AA103" i="8"/>
  <c r="Z103" i="8"/>
  <c r="Y103" i="8"/>
  <c r="X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BL102" i="8"/>
  <c r="BK102" i="8"/>
  <c r="BJ102" i="8"/>
  <c r="BI102" i="8"/>
  <c r="BH102" i="8"/>
  <c r="BG102" i="8"/>
  <c r="BF102" i="8"/>
  <c r="BE102" i="8"/>
  <c r="BD102" i="8"/>
  <c r="BC102" i="8"/>
  <c r="BB102" i="8"/>
  <c r="BA102" i="8"/>
  <c r="AZ102" i="8"/>
  <c r="AY102" i="8"/>
  <c r="AX102" i="8"/>
  <c r="AW102" i="8"/>
  <c r="AV102" i="8"/>
  <c r="AU102" i="8"/>
  <c r="AT102" i="8"/>
  <c r="AS102" i="8"/>
  <c r="AR102" i="8"/>
  <c r="AQ102" i="8"/>
  <c r="AP102" i="8"/>
  <c r="AO102" i="8"/>
  <c r="AN102" i="8"/>
  <c r="AM102" i="8"/>
  <c r="AL102" i="8"/>
  <c r="AK102" i="8"/>
  <c r="AJ102" i="8"/>
  <c r="AI102" i="8"/>
  <c r="AH102" i="8"/>
  <c r="AG102" i="8"/>
  <c r="AF102" i="8"/>
  <c r="AE102" i="8"/>
  <c r="AD102" i="8"/>
  <c r="AC102" i="8"/>
  <c r="AB102" i="8"/>
  <c r="AA102" i="8"/>
  <c r="Z102" i="8"/>
  <c r="Y102" i="8"/>
  <c r="X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BL101" i="8"/>
  <c r="BK101" i="8"/>
  <c r="BJ101" i="8"/>
  <c r="BI101" i="8"/>
  <c r="BH101" i="8"/>
  <c r="BG101" i="8"/>
  <c r="BF101" i="8"/>
  <c r="BE101" i="8"/>
  <c r="BD101" i="8"/>
  <c r="BC101" i="8"/>
  <c r="BB101" i="8"/>
  <c r="BA101" i="8"/>
  <c r="AZ101" i="8"/>
  <c r="AY101" i="8"/>
  <c r="AX101" i="8"/>
  <c r="AW101" i="8"/>
  <c r="AV101" i="8"/>
  <c r="AU101" i="8"/>
  <c r="AT101" i="8"/>
  <c r="AS101" i="8"/>
  <c r="AR101" i="8"/>
  <c r="AQ101" i="8"/>
  <c r="AP101" i="8"/>
  <c r="AO101" i="8"/>
  <c r="AN101" i="8"/>
  <c r="AM101" i="8"/>
  <c r="AL101" i="8"/>
  <c r="AK101" i="8"/>
  <c r="AJ101" i="8"/>
  <c r="AI101" i="8"/>
  <c r="AH101" i="8"/>
  <c r="AG101" i="8"/>
  <c r="AF101" i="8"/>
  <c r="AE101" i="8"/>
  <c r="AD101" i="8"/>
  <c r="AC101" i="8"/>
  <c r="AB101" i="8"/>
  <c r="AA101" i="8"/>
  <c r="Z101" i="8"/>
  <c r="Y101" i="8"/>
  <c r="X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BL100" i="8"/>
  <c r="BK100" i="8"/>
  <c r="BJ100" i="8"/>
  <c r="BI100" i="8"/>
  <c r="BH100" i="8"/>
  <c r="BG100" i="8"/>
  <c r="BF100" i="8"/>
  <c r="BE100" i="8"/>
  <c r="BD100" i="8"/>
  <c r="BC100" i="8"/>
  <c r="BB100" i="8"/>
  <c r="BA100" i="8"/>
  <c r="AZ100" i="8"/>
  <c r="AY100" i="8"/>
  <c r="AX100" i="8"/>
  <c r="AW100" i="8"/>
  <c r="AV100" i="8"/>
  <c r="AU100" i="8"/>
  <c r="AT100" i="8"/>
  <c r="AS100" i="8"/>
  <c r="AR100" i="8"/>
  <c r="AQ100" i="8"/>
  <c r="AP100" i="8"/>
  <c r="AO100" i="8"/>
  <c r="AN100" i="8"/>
  <c r="AM100" i="8"/>
  <c r="AL100" i="8"/>
  <c r="AK100" i="8"/>
  <c r="AJ100" i="8"/>
  <c r="AI100" i="8"/>
  <c r="AH100" i="8"/>
  <c r="AG100" i="8"/>
  <c r="AF100" i="8"/>
  <c r="AE100" i="8"/>
  <c r="AD100" i="8"/>
  <c r="AC100" i="8"/>
  <c r="AB100" i="8"/>
  <c r="AA100" i="8"/>
  <c r="Z100" i="8"/>
  <c r="Y100" i="8"/>
  <c r="X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BL99" i="8"/>
  <c r="BK99" i="8"/>
  <c r="BJ99" i="8"/>
  <c r="BI99" i="8"/>
  <c r="BH99" i="8"/>
  <c r="BG99" i="8"/>
  <c r="BF99" i="8"/>
  <c r="BE99" i="8"/>
  <c r="BD99" i="8"/>
  <c r="BC99" i="8"/>
  <c r="BB99" i="8"/>
  <c r="BA99" i="8"/>
  <c r="AZ99" i="8"/>
  <c r="AY99" i="8"/>
  <c r="AX99" i="8"/>
  <c r="AW99" i="8"/>
  <c r="AV99" i="8"/>
  <c r="AU99" i="8"/>
  <c r="AT99" i="8"/>
  <c r="AS99" i="8"/>
  <c r="AR99" i="8"/>
  <c r="AQ99" i="8"/>
  <c r="AP99" i="8"/>
  <c r="AO99" i="8"/>
  <c r="AN99" i="8"/>
  <c r="AM99" i="8"/>
  <c r="AL99" i="8"/>
  <c r="AK99" i="8"/>
  <c r="AJ99" i="8"/>
  <c r="AI99" i="8"/>
  <c r="AH99" i="8"/>
  <c r="AG99" i="8"/>
  <c r="AF99" i="8"/>
  <c r="AE99" i="8"/>
  <c r="AD99" i="8"/>
  <c r="AC99" i="8"/>
  <c r="AB99" i="8"/>
  <c r="AA99" i="8"/>
  <c r="Z99" i="8"/>
  <c r="Y99" i="8"/>
  <c r="X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BL98" i="8"/>
  <c r="BK98" i="8"/>
  <c r="BJ98" i="8"/>
  <c r="BI98" i="8"/>
  <c r="BH98" i="8"/>
  <c r="BG98" i="8"/>
  <c r="BF98" i="8"/>
  <c r="BE98" i="8"/>
  <c r="BD98" i="8"/>
  <c r="BC98" i="8"/>
  <c r="BB98" i="8"/>
  <c r="BA98" i="8"/>
  <c r="AZ98" i="8"/>
  <c r="AY98" i="8"/>
  <c r="AX98" i="8"/>
  <c r="AW98" i="8"/>
  <c r="AV98" i="8"/>
  <c r="AU98" i="8"/>
  <c r="AT98" i="8"/>
  <c r="AS98" i="8"/>
  <c r="AR98" i="8"/>
  <c r="AQ98" i="8"/>
  <c r="AP98" i="8"/>
  <c r="AO98" i="8"/>
  <c r="AN98" i="8"/>
  <c r="AM98" i="8"/>
  <c r="AL98" i="8"/>
  <c r="AK98" i="8"/>
  <c r="AJ98" i="8"/>
  <c r="AI98" i="8"/>
  <c r="AH98" i="8"/>
  <c r="AG98" i="8"/>
  <c r="AF98" i="8"/>
  <c r="AE98" i="8"/>
  <c r="AD98" i="8"/>
  <c r="AC98" i="8"/>
  <c r="AB98" i="8"/>
  <c r="AA98" i="8"/>
  <c r="Z98" i="8"/>
  <c r="Y98" i="8"/>
  <c r="X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BL97" i="8"/>
  <c r="BK97" i="8"/>
  <c r="BJ97" i="8"/>
  <c r="BI97" i="8"/>
  <c r="BH97" i="8"/>
  <c r="BG97" i="8"/>
  <c r="BF97" i="8"/>
  <c r="BE97" i="8"/>
  <c r="BD97" i="8"/>
  <c r="BC97" i="8"/>
  <c r="BB97" i="8"/>
  <c r="BA97" i="8"/>
  <c r="AZ97" i="8"/>
  <c r="AY97" i="8"/>
  <c r="AX97" i="8"/>
  <c r="AW97" i="8"/>
  <c r="AV97" i="8"/>
  <c r="AU97" i="8"/>
  <c r="AT97" i="8"/>
  <c r="AS97" i="8"/>
  <c r="AR97" i="8"/>
  <c r="AQ97" i="8"/>
  <c r="AP97" i="8"/>
  <c r="AO97" i="8"/>
  <c r="AN97" i="8"/>
  <c r="AM97" i="8"/>
  <c r="AL97" i="8"/>
  <c r="AK97" i="8"/>
  <c r="AJ97" i="8"/>
  <c r="AI97" i="8"/>
  <c r="AH97" i="8"/>
  <c r="AG97" i="8"/>
  <c r="AF97" i="8"/>
  <c r="AE97" i="8"/>
  <c r="AD97" i="8"/>
  <c r="AC97" i="8"/>
  <c r="AB97" i="8"/>
  <c r="AA97" i="8"/>
  <c r="Z97" i="8"/>
  <c r="Y97" i="8"/>
  <c r="X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BL96" i="8"/>
  <c r="BK96" i="8"/>
  <c r="BJ96" i="8"/>
  <c r="BI96" i="8"/>
  <c r="BH96" i="8"/>
  <c r="BG96" i="8"/>
  <c r="BF96" i="8"/>
  <c r="BE96" i="8"/>
  <c r="BD96" i="8"/>
  <c r="BC96" i="8"/>
  <c r="BB96" i="8"/>
  <c r="BA96" i="8"/>
  <c r="AZ96" i="8"/>
  <c r="AY96" i="8"/>
  <c r="AX96" i="8"/>
  <c r="AW96" i="8"/>
  <c r="AV96" i="8"/>
  <c r="AU96" i="8"/>
  <c r="AT96" i="8"/>
  <c r="AS96" i="8"/>
  <c r="AR96" i="8"/>
  <c r="AQ96" i="8"/>
  <c r="AP96" i="8"/>
  <c r="AO96" i="8"/>
  <c r="AN96" i="8"/>
  <c r="AM96" i="8"/>
  <c r="AL96" i="8"/>
  <c r="AK96" i="8"/>
  <c r="AJ96" i="8"/>
  <c r="AI96" i="8"/>
  <c r="AH96" i="8"/>
  <c r="AG96" i="8"/>
  <c r="AF96" i="8"/>
  <c r="AE96" i="8"/>
  <c r="AD96" i="8"/>
  <c r="AC96" i="8"/>
  <c r="AB96" i="8"/>
  <c r="AA96" i="8"/>
  <c r="Z96" i="8"/>
  <c r="Y96" i="8"/>
  <c r="X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BL95" i="8"/>
  <c r="BK95" i="8"/>
  <c r="BJ95" i="8"/>
  <c r="BI95" i="8"/>
  <c r="BH95" i="8"/>
  <c r="BG95" i="8"/>
  <c r="BF95" i="8"/>
  <c r="BE95" i="8"/>
  <c r="BD95" i="8"/>
  <c r="BC95" i="8"/>
  <c r="BB95" i="8"/>
  <c r="BA95" i="8"/>
  <c r="AZ95" i="8"/>
  <c r="AY95" i="8"/>
  <c r="AX95" i="8"/>
  <c r="AW95" i="8"/>
  <c r="AV95" i="8"/>
  <c r="AU95" i="8"/>
  <c r="AT95" i="8"/>
  <c r="AS95" i="8"/>
  <c r="AR95" i="8"/>
  <c r="AQ95" i="8"/>
  <c r="AP95" i="8"/>
  <c r="AO95" i="8"/>
  <c r="AN95" i="8"/>
  <c r="AM95" i="8"/>
  <c r="AL95" i="8"/>
  <c r="AK95" i="8"/>
  <c r="AJ95" i="8"/>
  <c r="AI95" i="8"/>
  <c r="AH95" i="8"/>
  <c r="AG95" i="8"/>
  <c r="AF95" i="8"/>
  <c r="AE95" i="8"/>
  <c r="AD95" i="8"/>
  <c r="AC95" i="8"/>
  <c r="AB95" i="8"/>
  <c r="AA95" i="8"/>
  <c r="Z95" i="8"/>
  <c r="Y95" i="8"/>
  <c r="X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BL94" i="8"/>
  <c r="BL121" i="8" s="1"/>
  <c r="BK94" i="8"/>
  <c r="BK121" i="8" s="1"/>
  <c r="BJ94" i="8"/>
  <c r="BJ121" i="8" s="1"/>
  <c r="BI94" i="8"/>
  <c r="BI121" i="8" s="1"/>
  <c r="BH94" i="8"/>
  <c r="BH121" i="8" s="1"/>
  <c r="BG94" i="8"/>
  <c r="BG121" i="8" s="1"/>
  <c r="BF94" i="8"/>
  <c r="BF121" i="8" s="1"/>
  <c r="BE94" i="8"/>
  <c r="BD94" i="8"/>
  <c r="BD121" i="8" s="1"/>
  <c r="BC94" i="8"/>
  <c r="BB94" i="8"/>
  <c r="BB121" i="8" s="1"/>
  <c r="BA94" i="8"/>
  <c r="AZ94" i="8"/>
  <c r="AZ121" i="8" s="1"/>
  <c r="AY94" i="8"/>
  <c r="AY121" i="8" s="1"/>
  <c r="AX94" i="8"/>
  <c r="AX121" i="8" s="1"/>
  <c r="AW94" i="8"/>
  <c r="AV94" i="8"/>
  <c r="AV121" i="8" s="1"/>
  <c r="AU94" i="8"/>
  <c r="AU121" i="8" s="1"/>
  <c r="AT94" i="8"/>
  <c r="AT121" i="8" s="1"/>
  <c r="AS94" i="8"/>
  <c r="AS121" i="8" s="1"/>
  <c r="AR94" i="8"/>
  <c r="AR121" i="8" s="1"/>
  <c r="AQ94" i="8"/>
  <c r="AQ121" i="8" s="1"/>
  <c r="AP94" i="8"/>
  <c r="AP121" i="8" s="1"/>
  <c r="AO94" i="8"/>
  <c r="AO121" i="8" s="1"/>
  <c r="AN94" i="8"/>
  <c r="AN121" i="8" s="1"/>
  <c r="AM94" i="8"/>
  <c r="AM121" i="8" s="1"/>
  <c r="AL94" i="8"/>
  <c r="AL121" i="8" s="1"/>
  <c r="AK94" i="8"/>
  <c r="AK121" i="8" s="1"/>
  <c r="AJ94" i="8"/>
  <c r="AJ121" i="8" s="1"/>
  <c r="AI94" i="8"/>
  <c r="AI121" i="8" s="1"/>
  <c r="AH94" i="8"/>
  <c r="AG94" i="8"/>
  <c r="AG121" i="8" s="1"/>
  <c r="AF94" i="8"/>
  <c r="AF121" i="8" s="1"/>
  <c r="AE94" i="8"/>
  <c r="AE121" i="8" s="1"/>
  <c r="AD94" i="8"/>
  <c r="AD121" i="8" s="1"/>
  <c r="AC94" i="8"/>
  <c r="AC121" i="8" s="1"/>
  <c r="AB94" i="8"/>
  <c r="AB121" i="8" s="1"/>
  <c r="AA94" i="8"/>
  <c r="AA121" i="8" s="1"/>
  <c r="Z94" i="8"/>
  <c r="Z121" i="8" s="1"/>
  <c r="Y94" i="8"/>
  <c r="Y121" i="8" s="1"/>
  <c r="X94" i="8"/>
  <c r="X121" i="8" s="1"/>
  <c r="W94" i="8"/>
  <c r="W121" i="8" s="1"/>
  <c r="V94" i="8"/>
  <c r="V121" i="8" s="1"/>
  <c r="U94" i="8"/>
  <c r="U121" i="8" s="1"/>
  <c r="T94" i="8"/>
  <c r="T121" i="8" s="1"/>
  <c r="S94" i="8"/>
  <c r="S121" i="8" s="1"/>
  <c r="R94" i="8"/>
  <c r="Q94" i="8"/>
  <c r="Q121" i="8" s="1"/>
  <c r="P94" i="8"/>
  <c r="P121" i="8" s="1"/>
  <c r="O94" i="8"/>
  <c r="O121" i="8" s="1"/>
  <c r="N94" i="8"/>
  <c r="M94" i="8"/>
  <c r="M121" i="8" s="1"/>
  <c r="L94" i="8"/>
  <c r="L121" i="8" s="1"/>
  <c r="K94" i="8"/>
  <c r="K121" i="8" s="1"/>
  <c r="J94" i="8"/>
  <c r="I94" i="8"/>
  <c r="I121" i="8" s="1"/>
  <c r="H94" i="8"/>
  <c r="H121" i="8" s="1"/>
  <c r="G94" i="8"/>
  <c r="G121" i="8" s="1"/>
  <c r="F94" i="8"/>
  <c r="E94" i="8"/>
  <c r="E121" i="8" s="1"/>
  <c r="BL93" i="8"/>
  <c r="BL120" i="8" s="1"/>
  <c r="BK93" i="8"/>
  <c r="BK120" i="8" s="1"/>
  <c r="BJ93" i="8"/>
  <c r="BJ120" i="8" s="1"/>
  <c r="BI93" i="8"/>
  <c r="BI120" i="8" s="1"/>
  <c r="BH93" i="8"/>
  <c r="BH120" i="8" s="1"/>
  <c r="BG93" i="8"/>
  <c r="BG120" i="8" s="1"/>
  <c r="BF93" i="8"/>
  <c r="BF120" i="8" s="1"/>
  <c r="BE93" i="8"/>
  <c r="BE120" i="8" s="1"/>
  <c r="BD93" i="8"/>
  <c r="BD120" i="8" s="1"/>
  <c r="BC93" i="8"/>
  <c r="BC120" i="8" s="1"/>
  <c r="BB93" i="8"/>
  <c r="BB120" i="8" s="1"/>
  <c r="BA93" i="8"/>
  <c r="BA120" i="8" s="1"/>
  <c r="AZ93" i="8"/>
  <c r="AZ120" i="8" s="1"/>
  <c r="AY93" i="8"/>
  <c r="AY120" i="8" s="1"/>
  <c r="AX93" i="8"/>
  <c r="AX120" i="8" s="1"/>
  <c r="AW93" i="8"/>
  <c r="AW120" i="8" s="1"/>
  <c r="AV93" i="8"/>
  <c r="AV120" i="8" s="1"/>
  <c r="AU93" i="8"/>
  <c r="AU120" i="8" s="1"/>
  <c r="AT93" i="8"/>
  <c r="AT120" i="8" s="1"/>
  <c r="AS93" i="8"/>
  <c r="AR93" i="8"/>
  <c r="AR120" i="8" s="1"/>
  <c r="AQ93" i="8"/>
  <c r="AQ120" i="8" s="1"/>
  <c r="AP93" i="8"/>
  <c r="AP120" i="8" s="1"/>
  <c r="AO93" i="8"/>
  <c r="AO120" i="8" s="1"/>
  <c r="AN93" i="8"/>
  <c r="AN120" i="8" s="1"/>
  <c r="AM93" i="8"/>
  <c r="AM120" i="8" s="1"/>
  <c r="AL93" i="8"/>
  <c r="AL120" i="8" s="1"/>
  <c r="AK93" i="8"/>
  <c r="AK120" i="8" s="1"/>
  <c r="AJ93" i="8"/>
  <c r="AJ120" i="8" s="1"/>
  <c r="AI93" i="8"/>
  <c r="AI120" i="8" s="1"/>
  <c r="AH93" i="8"/>
  <c r="AH120" i="8" s="1"/>
  <c r="AG93" i="8"/>
  <c r="AG120" i="8" s="1"/>
  <c r="AF93" i="8"/>
  <c r="AF120" i="8" s="1"/>
  <c r="AE93" i="8"/>
  <c r="AE120" i="8" s="1"/>
  <c r="AD93" i="8"/>
  <c r="AD120" i="8" s="1"/>
  <c r="AC93" i="8"/>
  <c r="AB93" i="8"/>
  <c r="AB120" i="8" s="1"/>
  <c r="AA93" i="8"/>
  <c r="AA120" i="8" s="1"/>
  <c r="Z93" i="8"/>
  <c r="Y93" i="8"/>
  <c r="X93" i="8"/>
  <c r="X120" i="8" s="1"/>
  <c r="W93" i="8"/>
  <c r="W120" i="8" s="1"/>
  <c r="V93" i="8"/>
  <c r="V120" i="8" s="1"/>
  <c r="U93" i="8"/>
  <c r="U120" i="8" s="1"/>
  <c r="T93" i="8"/>
  <c r="T120" i="8" s="1"/>
  <c r="S93" i="8"/>
  <c r="S120" i="8" s="1"/>
  <c r="R93" i="8"/>
  <c r="R120" i="8" s="1"/>
  <c r="Q93" i="8"/>
  <c r="Q120" i="8" s="1"/>
  <c r="P93" i="8"/>
  <c r="P120" i="8" s="1"/>
  <c r="O93" i="8"/>
  <c r="O120" i="8" s="1"/>
  <c r="N93" i="8"/>
  <c r="N120" i="8" s="1"/>
  <c r="M93" i="8"/>
  <c r="M120" i="8" s="1"/>
  <c r="L93" i="8"/>
  <c r="L120" i="8" s="1"/>
  <c r="K93" i="8"/>
  <c r="K120" i="8" s="1"/>
  <c r="J93" i="8"/>
  <c r="J120" i="8" s="1"/>
  <c r="I93" i="8"/>
  <c r="I120" i="8" s="1"/>
  <c r="H93" i="8"/>
  <c r="H120" i="8" s="1"/>
  <c r="G93" i="8"/>
  <c r="F93" i="8"/>
  <c r="E93" i="8"/>
  <c r="E120" i="8" s="1"/>
  <c r="AH121" i="8" l="1"/>
  <c r="G120" i="8"/>
  <c r="AS120" i="8"/>
  <c r="F121" i="8"/>
  <c r="BC121" i="8"/>
  <c r="AW121" i="8"/>
  <c r="AC120" i="8"/>
  <c r="Y120" i="8"/>
  <c r="F120" i="8"/>
  <c r="J121" i="8"/>
  <c r="N121" i="8"/>
  <c r="R121" i="8"/>
  <c r="Z120" i="8"/>
  <c r="BA121" i="8"/>
  <c r="BE121" i="8"/>
  <c r="BA44" i="8" l="1"/>
  <c r="BD44" i="8"/>
  <c r="BC44" i="8"/>
  <c r="BI44" i="8"/>
  <c r="BJ44" i="8"/>
  <c r="BK44" i="8"/>
  <c r="BH44" i="8"/>
  <c r="BL44" i="8"/>
  <c r="BF44" i="8"/>
  <c r="BG44" i="8"/>
  <c r="BE44" i="8"/>
  <c r="BB44" i="8"/>
  <c r="N44" i="8" l="1"/>
  <c r="S44" i="8"/>
  <c r="M44" i="8"/>
  <c r="T44" i="8"/>
  <c r="W44" i="8"/>
  <c r="P44" i="8"/>
  <c r="R44" i="8"/>
  <c r="U44" i="8"/>
  <c r="Q44" i="8"/>
  <c r="V44" i="8"/>
  <c r="O44" i="8"/>
  <c r="AC44" i="8" l="1"/>
  <c r="Z44" i="8"/>
  <c r="Y44" i="8"/>
  <c r="AE44" i="8"/>
  <c r="AF44" i="8"/>
  <c r="AB44" i="8"/>
  <c r="AD44" i="8"/>
  <c r="AH44" i="8"/>
  <c r="AG44" i="8"/>
  <c r="AI44" i="8"/>
  <c r="AA44" i="8"/>
  <c r="L44" i="8"/>
  <c r="AM44" i="8" l="1"/>
  <c r="AR44" i="8"/>
  <c r="AK44" i="8"/>
  <c r="AQ44" i="8"/>
  <c r="X44" i="8"/>
  <c r="J44" i="8" l="1"/>
  <c r="G44" i="8"/>
  <c r="I44" i="8"/>
  <c r="H44" i="8"/>
  <c r="E44" i="8"/>
  <c r="F44" i="8"/>
  <c r="K44" i="8"/>
  <c r="AN44" i="8" l="1"/>
  <c r="AL44" i="8"/>
  <c r="AO44" i="8"/>
  <c r="AU44" i="8"/>
  <c r="AP44" i="8"/>
  <c r="AS44" i="8"/>
  <c r="AT44" i="8"/>
  <c r="AJ44" i="8" l="1"/>
  <c r="AW44" i="8" l="1"/>
  <c r="AX44" i="8"/>
  <c r="AY44" i="8"/>
  <c r="AZ44" i="8"/>
  <c r="AV44" i="8" l="1"/>
  <c r="J39" i="8" l="1"/>
  <c r="O40" i="8"/>
  <c r="R39" i="8"/>
  <c r="AF39" i="8"/>
  <c r="K39" i="8"/>
  <c r="AM41" i="8"/>
  <c r="N41" i="8"/>
  <c r="AM39" i="8"/>
  <c r="AS40" i="8"/>
  <c r="BL40" i="8"/>
  <c r="AY39" i="8"/>
  <c r="Z40" i="8"/>
  <c r="K41" i="8"/>
  <c r="Y40" i="8"/>
  <c r="AP40" i="8"/>
  <c r="BH41" i="8"/>
  <c r="AV41" i="8"/>
  <c r="AC39" i="8"/>
  <c r="BE39" i="8"/>
  <c r="AF40" i="8"/>
  <c r="M41" i="8"/>
  <c r="AX41" i="8"/>
  <c r="F40" i="8"/>
  <c r="AD40" i="8"/>
  <c r="BC40" i="8"/>
  <c r="AN41" i="8"/>
  <c r="AO40" i="8"/>
  <c r="AI41" i="8"/>
  <c r="BA39" i="8"/>
  <c r="BJ41" i="8"/>
  <c r="N40" i="8"/>
  <c r="BF40" i="8"/>
  <c r="I40" i="8"/>
  <c r="AD39" i="8"/>
  <c r="BJ39" i="8"/>
  <c r="Z39" i="8"/>
  <c r="J41" i="8"/>
  <c r="BL41" i="8"/>
  <c r="BH39" i="8"/>
  <c r="G39" i="8"/>
  <c r="AB41" i="8"/>
  <c r="O41" i="8"/>
  <c r="T39" i="8"/>
  <c r="BD41" i="8"/>
  <c r="AE40" i="8"/>
  <c r="BG40" i="8"/>
  <c r="S39" i="8"/>
  <c r="K40" i="8"/>
  <c r="BJ40" i="8"/>
  <c r="AJ41" i="8"/>
  <c r="AT39" i="8"/>
  <c r="U40" i="8"/>
  <c r="J40" i="8"/>
  <c r="AA39" i="8"/>
  <c r="BE41" i="8"/>
  <c r="BI40" i="8"/>
  <c r="U41" i="8"/>
  <c r="L40" i="8"/>
  <c r="V39" i="8"/>
  <c r="AY41" i="8"/>
  <c r="AI40" i="8"/>
  <c r="BI41" i="8"/>
  <c r="AQ40" i="8"/>
  <c r="AL41" i="8"/>
  <c r="E41" i="8"/>
  <c r="AZ41" i="8"/>
  <c r="AT41" i="8"/>
  <c r="AP41" i="8"/>
  <c r="E39" i="8"/>
  <c r="Q40" i="8"/>
  <c r="Q39" i="8"/>
  <c r="AQ41" i="8"/>
  <c r="AB40" i="8"/>
  <c r="L41" i="8"/>
  <c r="AV39" i="8"/>
  <c r="AK41" i="8"/>
  <c r="BD39" i="8"/>
  <c r="F41" i="8"/>
  <c r="BK40" i="8"/>
  <c r="N39" i="8"/>
  <c r="BK39" i="8"/>
  <c r="S40" i="8"/>
  <c r="H41" i="8"/>
  <c r="AN40" i="8"/>
  <c r="BL39" i="8"/>
  <c r="BC39" i="8"/>
  <c r="AC41" i="8"/>
  <c r="T41" i="8"/>
  <c r="AV40" i="8"/>
  <c r="X39" i="8"/>
  <c r="P39" i="8"/>
  <c r="AB39" i="8"/>
  <c r="Z41" i="8"/>
  <c r="AY40" i="8"/>
  <c r="R40" i="8"/>
  <c r="AR40" i="8"/>
  <c r="M40" i="8"/>
  <c r="BB40" i="8"/>
  <c r="AK39" i="8"/>
  <c r="AI39" i="8"/>
  <c r="AO39" i="8"/>
  <c r="BK41" i="8"/>
  <c r="BA41" i="8"/>
  <c r="G40" i="8"/>
  <c r="AU39" i="8"/>
  <c r="P40" i="8"/>
  <c r="Y39" i="8"/>
  <c r="AG41" i="8"/>
  <c r="H39" i="8"/>
  <c r="AQ39" i="8"/>
  <c r="V40" i="8"/>
  <c r="AH40" i="8"/>
  <c r="BG39" i="8"/>
  <c r="AZ39" i="8"/>
  <c r="AR39" i="8"/>
  <c r="AA40" i="8"/>
  <c r="BC41" i="8"/>
  <c r="BI39" i="8"/>
  <c r="BD40" i="8"/>
  <c r="Y41" i="8"/>
  <c r="AM40" i="8"/>
  <c r="BH40" i="8"/>
  <c r="AH41" i="8"/>
  <c r="AZ40" i="8"/>
  <c r="AX39" i="8"/>
  <c r="BA40" i="8"/>
  <c r="BE40" i="8"/>
  <c r="P41" i="8"/>
  <c r="I39" i="8"/>
  <c r="AA41" i="8"/>
  <c r="E40" i="8"/>
  <c r="L39" i="8"/>
  <c r="M39" i="8"/>
  <c r="AD41" i="8"/>
  <c r="AO41" i="8"/>
  <c r="AK40" i="8"/>
  <c r="AS39" i="8"/>
  <c r="AW40" i="8"/>
  <c r="AR41" i="8"/>
  <c r="AN39" i="8"/>
  <c r="W40" i="8"/>
  <c r="AG39" i="8"/>
  <c r="AG40" i="8"/>
  <c r="AH39" i="8"/>
  <c r="AT40" i="8"/>
  <c r="O39" i="8"/>
  <c r="AL39" i="8"/>
  <c r="H40" i="8"/>
  <c r="AS41" i="8"/>
  <c r="T40" i="8"/>
  <c r="AP39" i="8"/>
  <c r="AE39" i="8"/>
  <c r="AC40" i="8"/>
  <c r="BB41" i="8"/>
  <c r="AF41" i="8"/>
  <c r="AX40" i="8"/>
  <c r="BF39" i="8"/>
  <c r="AJ40" i="8"/>
  <c r="U39" i="8"/>
  <c r="W39" i="8"/>
  <c r="V41" i="8"/>
  <c r="R41" i="8"/>
  <c r="F39" i="8"/>
  <c r="X40" i="8"/>
  <c r="BB39" i="8"/>
  <c r="AU41" i="8"/>
  <c r="W41" i="8"/>
  <c r="X41" i="8"/>
  <c r="BF41" i="8"/>
  <c r="S41" i="8"/>
  <c r="AW39" i="8"/>
  <c r="AJ39" i="8"/>
  <c r="G41" i="8"/>
  <c r="AU40" i="8"/>
  <c r="I41" i="8"/>
  <c r="AL40" i="8"/>
  <c r="BG41" i="8"/>
  <c r="AE41" i="8"/>
  <c r="Q41" i="8"/>
  <c r="AW41" i="8"/>
  <c r="BA43" i="8" l="1"/>
  <c r="BC43" i="8" l="1"/>
  <c r="BA37" i="8"/>
  <c r="BB43" i="8"/>
  <c r="BB37" i="8" l="1"/>
  <c r="BA36" i="8"/>
  <c r="BD43" i="8"/>
  <c r="BB36" i="8" l="1"/>
  <c r="BC37" i="8"/>
  <c r="BC36" i="8" l="1"/>
  <c r="BD37" i="8"/>
  <c r="BE43" i="8"/>
  <c r="BF43" i="8" l="1"/>
  <c r="BG43" i="8"/>
  <c r="BE37" i="8"/>
  <c r="BD36" i="8"/>
  <c r="BE36" i="8" l="1"/>
  <c r="BF37" i="8" l="1"/>
  <c r="BG37" i="8"/>
  <c r="BH43" i="8"/>
  <c r="BI43" i="8" l="1"/>
  <c r="BF36" i="8"/>
  <c r="BG36" i="8"/>
  <c r="BH37" i="8" l="1"/>
  <c r="BK43" i="8"/>
  <c r="BI37" i="8"/>
  <c r="BJ43" i="8"/>
  <c r="BI36" i="8" l="1"/>
  <c r="BL43" i="8"/>
  <c r="BH36" i="8"/>
  <c r="BK37" i="8" l="1"/>
  <c r="BJ37" i="8"/>
  <c r="BJ36" i="8" l="1"/>
  <c r="BL37" i="8"/>
  <c r="BK36" i="8"/>
  <c r="BL36" i="8" l="1"/>
  <c r="AI43" i="8" l="1"/>
  <c r="G43" i="8" l="1"/>
  <c r="AN43" i="8"/>
  <c r="O43" i="8"/>
  <c r="AH43" i="8"/>
  <c r="Z43" i="8"/>
  <c r="AF43" i="8"/>
  <c r="I43" i="8"/>
  <c r="AO43" i="8"/>
  <c r="AG43" i="8"/>
  <c r="AJ43" i="8"/>
  <c r="AR43" i="8" l="1"/>
  <c r="E43" i="8"/>
  <c r="AL43" i="8"/>
  <c r="AE43" i="8"/>
  <c r="Q43" i="8"/>
  <c r="T43" i="8"/>
  <c r="K43" i="8"/>
  <c r="S43" i="8"/>
  <c r="AM43" i="8"/>
  <c r="J43" i="8"/>
  <c r="AU37" i="8"/>
  <c r="H43" i="8"/>
  <c r="X43" i="8"/>
  <c r="AW43" i="8"/>
  <c r="AD43" i="8"/>
  <c r="AC43" i="8"/>
  <c r="AS43" i="8"/>
  <c r="Y43" i="8"/>
  <c r="F43" i="8"/>
  <c r="L43" i="8"/>
  <c r="M43" i="8"/>
  <c r="P43" i="8"/>
  <c r="AV43" i="8"/>
  <c r="AP43" i="8"/>
  <c r="N43" i="8"/>
  <c r="AK43" i="8"/>
  <c r="AT43" i="8"/>
  <c r="AZ43" i="8"/>
  <c r="AB43" i="8"/>
  <c r="AY43" i="8"/>
  <c r="R43" i="8"/>
  <c r="J37" i="8"/>
  <c r="W43" i="8"/>
  <c r="AQ43" i="8"/>
  <c r="AA43" i="8"/>
  <c r="U43" i="8"/>
  <c r="AU43" i="8"/>
  <c r="V43" i="8"/>
  <c r="AX43" i="8"/>
  <c r="AQ37" i="8" l="1"/>
  <c r="AX37" i="8"/>
  <c r="W37" i="8"/>
  <c r="AW37" i="8"/>
  <c r="Y37" i="8"/>
  <c r="AT37" i="8"/>
  <c r="AR37" i="8"/>
  <c r="AA37" i="8"/>
  <c r="M37" i="8"/>
  <c r="AV37" i="8"/>
  <c r="N37" i="8"/>
  <c r="AO37" i="8"/>
  <c r="E37" i="8"/>
  <c r="AS37" i="8"/>
  <c r="G37" i="8"/>
  <c r="I37" i="8"/>
  <c r="AE37" i="8"/>
  <c r="AI37" i="8"/>
  <c r="AG37" i="8"/>
  <c r="AZ37" i="8"/>
  <c r="H37" i="8"/>
  <c r="AC37" i="8"/>
  <c r="AD37" i="8"/>
  <c r="AU36" i="8"/>
  <c r="J36" i="8"/>
  <c r="Z37" i="8"/>
  <c r="AP37" i="8" l="1"/>
  <c r="AF37" i="8"/>
  <c r="AA36" i="8"/>
  <c r="M36" i="8"/>
  <c r="AO36" i="8"/>
  <c r="AN37" i="8"/>
  <c r="K37" i="8"/>
  <c r="AY37" i="8"/>
  <c r="S37" i="8"/>
  <c r="AC36" i="8"/>
  <c r="AS36" i="8"/>
  <c r="I36" i="8"/>
  <c r="G36" i="8"/>
  <c r="Q37" i="8"/>
  <c r="AL37" i="8"/>
  <c r="AJ37" i="8"/>
  <c r="AN36" i="8"/>
  <c r="R37" i="8"/>
  <c r="L37" i="8"/>
  <c r="AB37" i="8"/>
  <c r="AX36" i="8"/>
  <c r="X37" i="8"/>
  <c r="O37" i="8"/>
  <c r="AK37" i="8"/>
  <c r="W36" i="8"/>
  <c r="N36" i="8"/>
  <c r="U37" i="8"/>
  <c r="E36" i="8"/>
  <c r="AQ36" i="8"/>
  <c r="AI36" i="8"/>
  <c r="AR36" i="8"/>
  <c r="AF36" i="8"/>
  <c r="T37" i="8"/>
  <c r="AD36" i="8"/>
  <c r="AE36" i="8"/>
  <c r="AH37" i="8"/>
  <c r="AW36" i="8"/>
  <c r="Y36" i="8"/>
  <c r="AT36" i="8"/>
  <c r="AZ36" i="8"/>
  <c r="AG36" i="8"/>
  <c r="AM37" i="8"/>
  <c r="F37" i="8"/>
  <c r="P37" i="8"/>
  <c r="V37" i="8"/>
  <c r="Z36" i="8"/>
  <c r="AV36" i="8"/>
  <c r="Q36" i="8" l="1"/>
  <c r="AP36" i="8"/>
  <c r="V36" i="8"/>
  <c r="AH36" i="8"/>
  <c r="H36" i="8"/>
  <c r="AL36" i="8"/>
  <c r="R36" i="8"/>
  <c r="L36" i="8"/>
  <c r="S36" i="8"/>
  <c r="AB36" i="8"/>
  <c r="O36" i="8"/>
  <c r="F36" i="8"/>
  <c r="AJ36" i="8"/>
  <c r="AY36" i="8"/>
  <c r="T36" i="8"/>
  <c r="X36" i="8"/>
  <c r="K36" i="8"/>
  <c r="AM36" i="8"/>
  <c r="U36" i="8"/>
  <c r="P36" i="8"/>
  <c r="AK36" i="8"/>
  <c r="AB34" i="8" l="1"/>
  <c r="U35" i="8"/>
  <c r="W35" i="8"/>
  <c r="Z35" i="8"/>
  <c r="Y34" i="8"/>
  <c r="AB33" i="8"/>
  <c r="R34" i="8"/>
  <c r="T34" i="8"/>
  <c r="S35" i="8"/>
  <c r="T35" i="8"/>
  <c r="AA35" i="8"/>
  <c r="X34" i="8"/>
  <c r="T31" i="8"/>
  <c r="S34" i="8"/>
  <c r="V33" i="8"/>
  <c r="V34" i="8"/>
  <c r="W31" i="8"/>
  <c r="Z31" i="8"/>
  <c r="AA31" i="8"/>
  <c r="V31" i="8"/>
  <c r="T33" i="8"/>
  <c r="S33" i="8"/>
  <c r="R31" i="8"/>
  <c r="U33" i="8"/>
  <c r="Y35" i="8"/>
  <c r="AA33" i="8"/>
  <c r="Z34" i="8"/>
  <c r="AB35" i="8"/>
  <c r="Z33" i="8"/>
  <c r="Y31" i="8"/>
  <c r="S31" i="8"/>
  <c r="R33" i="8"/>
  <c r="Y33" i="8"/>
  <c r="W33" i="8"/>
  <c r="R35" i="8"/>
  <c r="U34" i="8"/>
  <c r="X33" i="8"/>
  <c r="X31" i="8"/>
  <c r="AB31" i="8"/>
  <c r="V35" i="8"/>
  <c r="X35" i="8"/>
  <c r="W34" i="8"/>
  <c r="AA34" i="8"/>
  <c r="U31" i="8"/>
  <c r="X32" i="8" l="1"/>
  <c r="AN33" i="8"/>
  <c r="Q31" i="8"/>
  <c r="T32" i="8"/>
  <c r="Y32" i="8"/>
  <c r="AN35" i="8"/>
  <c r="V32" i="8"/>
  <c r="Q33" i="8"/>
  <c r="AB32" i="8"/>
  <c r="S32" i="8"/>
  <c r="R32" i="8"/>
  <c r="Q35" i="8"/>
  <c r="AA32" i="8"/>
  <c r="AN34" i="8"/>
  <c r="AN31" i="8"/>
  <c r="U32" i="8"/>
  <c r="Z32" i="8"/>
  <c r="W32" i="8"/>
  <c r="Q34" i="8"/>
  <c r="AM33" i="8" l="1"/>
  <c r="AG31" i="8"/>
  <c r="AE32" i="8"/>
  <c r="AZ33" i="8"/>
  <c r="AJ35" i="8"/>
  <c r="AE33" i="8"/>
  <c r="AL34" i="8"/>
  <c r="AI34" i="8"/>
  <c r="Q32" i="8"/>
  <c r="AI32" i="8"/>
  <c r="AF34" i="8"/>
  <c r="AK31" i="8"/>
  <c r="AE31" i="8"/>
  <c r="AZ31" i="8"/>
  <c r="AF31" i="8"/>
  <c r="AM35" i="8"/>
  <c r="BB31" i="8"/>
  <c r="AJ31" i="8"/>
  <c r="AL33" i="8"/>
  <c r="AG34" i="8"/>
  <c r="AK34" i="8"/>
  <c r="AI31" i="8"/>
  <c r="AK33" i="8"/>
  <c r="AD35" i="8"/>
  <c r="AD34" i="8"/>
  <c r="AN32" i="8"/>
  <c r="BB35" i="8"/>
  <c r="AZ35" i="8"/>
  <c r="AE34" i="8"/>
  <c r="AD31" i="8"/>
  <c r="AH31" i="8"/>
  <c r="AF35" i="8"/>
  <c r="AK35" i="8"/>
  <c r="AM34" i="8"/>
  <c r="AD33" i="8"/>
  <c r="AH35" i="8"/>
  <c r="AE35" i="8"/>
  <c r="AI35" i="8"/>
  <c r="AG33" i="8"/>
  <c r="AL31" i="8"/>
  <c r="AJ34" i="8"/>
  <c r="AH33" i="8"/>
  <c r="AJ33" i="8"/>
  <c r="AL35" i="8"/>
  <c r="AG35" i="8"/>
  <c r="AM31" i="8"/>
  <c r="BB34" i="8"/>
  <c r="AH34" i="8"/>
  <c r="AI33" i="8"/>
  <c r="AZ34" i="8"/>
  <c r="AF33" i="8"/>
  <c r="BB33" i="8"/>
  <c r="AT31" i="8" l="1"/>
  <c r="BL31" i="8"/>
  <c r="BL32" i="8"/>
  <c r="AT32" i="8"/>
  <c r="BD34" i="8"/>
  <c r="AP33" i="8"/>
  <c r="AP31" i="8"/>
  <c r="AX33" i="8"/>
  <c r="BJ34" i="8"/>
  <c r="BI32" i="8"/>
  <c r="AX31" i="8"/>
  <c r="AJ32" i="8"/>
  <c r="BB32" i="8"/>
  <c r="AR35" i="8"/>
  <c r="BK33" i="8"/>
  <c r="BH33" i="8"/>
  <c r="AK32" i="8"/>
  <c r="AQ31" i="8"/>
  <c r="AC33" i="8"/>
  <c r="AS31" i="8"/>
  <c r="AC35" i="8"/>
  <c r="AV32" i="8"/>
  <c r="AW34" i="8"/>
  <c r="BC34" i="8"/>
  <c r="BF34" i="8"/>
  <c r="AX34" i="8"/>
  <c r="AS33" i="8"/>
  <c r="BD31" i="8"/>
  <c r="BE31" i="8"/>
  <c r="AQ34" i="8"/>
  <c r="AL32" i="8"/>
  <c r="BI34" i="8"/>
  <c r="AC34" i="8"/>
  <c r="AY33" i="8"/>
  <c r="BI31" i="8"/>
  <c r="BJ35" i="8"/>
  <c r="AW35" i="8"/>
  <c r="BI33" i="8"/>
  <c r="AW31" i="8"/>
  <c r="AU35" i="8"/>
  <c r="AP35" i="8"/>
  <c r="AS34" i="8"/>
  <c r="BF35" i="8"/>
  <c r="AS35" i="8"/>
  <c r="AS32" i="8"/>
  <c r="AT35" i="8"/>
  <c r="AQ33" i="8"/>
  <c r="AT33" i="8"/>
  <c r="AG32" i="8"/>
  <c r="AR33" i="8"/>
  <c r="BL35" i="8"/>
  <c r="AV35" i="8"/>
  <c r="BH35" i="8"/>
  <c r="BJ33" i="8"/>
  <c r="AU33" i="8"/>
  <c r="AP34" i="8"/>
  <c r="AQ35" i="8"/>
  <c r="AY31" i="8"/>
  <c r="BG35" i="8"/>
  <c r="AV34" i="8"/>
  <c r="BF31" i="8"/>
  <c r="BJ31" i="8"/>
  <c r="BH31" i="8"/>
  <c r="BC33" i="8"/>
  <c r="AU34" i="8"/>
  <c r="BE35" i="8"/>
  <c r="BL34" i="8"/>
  <c r="AQ32" i="8"/>
  <c r="BG31" i="8"/>
  <c r="AR31" i="8"/>
  <c r="BD35" i="8"/>
  <c r="BE34" i="8"/>
  <c r="BK34" i="8"/>
  <c r="AV31" i="8"/>
  <c r="BG34" i="8"/>
  <c r="AX35" i="8"/>
  <c r="AV33" i="8"/>
  <c r="BG33" i="8"/>
  <c r="BI35" i="8"/>
  <c r="AM32" i="8"/>
  <c r="AY34" i="8"/>
  <c r="AC31" i="8"/>
  <c r="BC35" i="8"/>
  <c r="AH32" i="8"/>
  <c r="BE33" i="8"/>
  <c r="BH34" i="8"/>
  <c r="AD32" i="8"/>
  <c r="BL33" i="8"/>
  <c r="AX32" i="8"/>
  <c r="AU31" i="8"/>
  <c r="BC31" i="8"/>
  <c r="BF33" i="8"/>
  <c r="BD33" i="8"/>
  <c r="AF32" i="8"/>
  <c r="AZ32" i="8"/>
  <c r="BK35" i="8"/>
  <c r="AT34" i="8"/>
  <c r="AY35" i="8"/>
  <c r="AR34" i="8"/>
  <c r="AW33" i="8"/>
  <c r="BK31" i="8"/>
  <c r="AO34" i="8" l="1"/>
  <c r="AR32" i="8"/>
  <c r="BJ32" i="8"/>
  <c r="AY32" i="8"/>
  <c r="BA33" i="8"/>
  <c r="AO31" i="8"/>
  <c r="AP32" i="8"/>
  <c r="BA35" i="8"/>
  <c r="AW32" i="8"/>
  <c r="BE32" i="8"/>
  <c r="BD32" i="8"/>
  <c r="BK32" i="8"/>
  <c r="AO35" i="8"/>
  <c r="AU32" i="8"/>
  <c r="BG32" i="8"/>
  <c r="BH32" i="8"/>
  <c r="BF32" i="8"/>
  <c r="AO32" i="8"/>
  <c r="BA34" i="8"/>
  <c r="BC32" i="8"/>
  <c r="AC32" i="8"/>
  <c r="AO33" i="8"/>
  <c r="BA31" i="8" l="1"/>
  <c r="BA32" i="8" l="1"/>
  <c r="J31" i="8" l="1"/>
  <c r="G31" i="8"/>
  <c r="E31" i="8"/>
  <c r="N31" i="8"/>
  <c r="F31" i="8"/>
  <c r="H35" i="8"/>
  <c r="M33" i="8"/>
  <c r="P32" i="8"/>
  <c r="K35" i="8"/>
  <c r="O34" i="8"/>
  <c r="E34" i="8"/>
  <c r="O35" i="8"/>
  <c r="F35" i="8"/>
  <c r="G35" i="8"/>
  <c r="L31" i="8"/>
  <c r="L33" i="8"/>
  <c r="K34" i="8"/>
  <c r="O33" i="8"/>
  <c r="J32" i="8"/>
  <c r="P33" i="8"/>
  <c r="M31" i="8"/>
  <c r="K33" i="8"/>
  <c r="P34" i="8"/>
  <c r="L35" i="8"/>
  <c r="P31" i="8"/>
  <c r="O32" i="8"/>
  <c r="I31" i="8"/>
  <c r="I33" i="8"/>
  <c r="G34" i="8"/>
  <c r="F34" i="8"/>
  <c r="E33" i="8"/>
  <c r="H34" i="8"/>
  <c r="J35" i="8"/>
  <c r="N33" i="8"/>
  <c r="F33" i="8"/>
  <c r="L34" i="8"/>
  <c r="H31" i="8"/>
  <c r="I35" i="8"/>
  <c r="P35" i="8"/>
  <c r="J33" i="8"/>
  <c r="I34" i="8"/>
  <c r="K31" i="8"/>
  <c r="N35" i="8"/>
  <c r="O31" i="8"/>
  <c r="M34" i="8"/>
  <c r="E35" i="8"/>
  <c r="H33" i="8"/>
  <c r="G33" i="8"/>
  <c r="M35" i="8"/>
  <c r="J34" i="8"/>
  <c r="N34" i="8"/>
  <c r="K32" i="8" l="1"/>
  <c r="H32" i="8"/>
  <c r="E32" i="8"/>
  <c r="G32" i="8"/>
  <c r="L32" i="8"/>
  <c r="M32" i="8"/>
  <c r="N32" i="8"/>
  <c r="I32" i="8"/>
  <c r="F32" i="8"/>
</calcChain>
</file>

<file path=xl/sharedStrings.xml><?xml version="1.0" encoding="utf-8"?>
<sst xmlns="http://schemas.openxmlformats.org/spreadsheetml/2006/main" count="162" uniqueCount="23">
  <si>
    <t>Single Family</t>
  </si>
  <si>
    <t>Multi Family</t>
  </si>
  <si>
    <t>Single Family Space Heat</t>
  </si>
  <si>
    <t>Multi Family Space Heat</t>
  </si>
  <si>
    <t>On-Peak</t>
  </si>
  <si>
    <t>Off-Peak</t>
  </si>
  <si>
    <t>Watt-Hour</t>
  </si>
  <si>
    <t>Small</t>
  </si>
  <si>
    <t>General Lighting</t>
  </si>
  <si>
    <t>Fixture Included Lighting</t>
  </si>
  <si>
    <t>Dusk to Dawn Lighting</t>
  </si>
  <si>
    <t>Free Service</t>
  </si>
  <si>
    <t>Condo Carve-Out Very Large</t>
  </si>
  <si>
    <t>Condo Carve-Out Large</t>
  </si>
  <si>
    <t>Total</t>
  </si>
  <si>
    <t>Hours</t>
  </si>
  <si>
    <t>On-Peak Percentages (5x16)</t>
  </si>
  <si>
    <t>Projected Full Service Sales (Blended)     "At the Meter"</t>
  </si>
  <si>
    <t>Projected Full Service Sales (Blended) "Including Losses"</t>
  </si>
  <si>
    <t>Condo Carve-Out Medium</t>
  </si>
  <si>
    <t>Projected Eligible Sales  - Weather Normal</t>
  </si>
  <si>
    <t>Projected Retained Sales - Weather Normal</t>
  </si>
  <si>
    <t>Distribution Loss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</si>
</sst>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_(* #,##0_);_(* \(#,##0\);_(* &quot;-&quot;??_);_(@_)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10" xfId="0" applyFill="1" applyBorder="1"/>
    <xf numFmtId="0" fontId="0" fillId="2" borderId="11" xfId="0" applyFill="1" applyBorder="1"/>
    <xf numFmtId="0" fontId="0" fillId="0" borderId="10" xfId="0" applyBorder="1"/>
    <xf numFmtId="0" fontId="0" fillId="0" borderId="11" xfId="0" applyBorder="1"/>
    <xf numFmtId="165" fontId="1" fillId="0" borderId="3" xfId="1" applyNumberFormat="1" applyBorder="1"/>
    <xf numFmtId="165" fontId="1" fillId="0" borderId="4" xfId="1" applyNumberFormat="1" applyBorder="1"/>
    <xf numFmtId="165" fontId="1" fillId="0" borderId="5" xfId="1" applyNumberFormat="1" applyBorder="1"/>
    <xf numFmtId="165" fontId="1" fillId="0" borderId="6" xfId="1" applyNumberFormat="1" applyBorder="1"/>
    <xf numFmtId="166" fontId="1" fillId="0" borderId="9" xfId="1" applyNumberFormat="1" applyBorder="1"/>
    <xf numFmtId="166" fontId="1" fillId="0" borderId="4" xfId="1" applyNumberFormat="1" applyBorder="1"/>
    <xf numFmtId="166" fontId="1" fillId="0" borderId="12" xfId="1" applyNumberFormat="1" applyBorder="1"/>
    <xf numFmtId="166" fontId="1" fillId="0" borderId="6" xfId="1" applyNumberFormat="1" applyBorder="1"/>
    <xf numFmtId="165" fontId="0" fillId="2" borderId="13" xfId="1" applyNumberFormat="1" applyFont="1" applyFill="1" applyBorder="1"/>
    <xf numFmtId="10" fontId="1" fillId="0" borderId="7" xfId="2" applyNumberFormat="1" applyBorder="1"/>
    <xf numFmtId="165" fontId="1" fillId="0" borderId="21" xfId="1" applyNumberFormat="1" applyBorder="1"/>
    <xf numFmtId="165" fontId="1" fillId="0" borderId="22" xfId="1" applyNumberFormat="1" applyBorder="1"/>
    <xf numFmtId="165" fontId="0" fillId="0" borderId="0" xfId="0" applyNumberForma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0" fontId="0" fillId="0" borderId="1" xfId="0" applyBorder="1" applyAlignment="1">
      <alignment horizontal="center"/>
    </xf>
    <xf numFmtId="0" fontId="0" fillId="0" borderId="23" xfId="0" applyBorder="1"/>
    <xf numFmtId="0" fontId="0" fillId="0" borderId="14" xfId="0" applyBorder="1"/>
    <xf numFmtId="17" fontId="3" fillId="0" borderId="13" xfId="0" applyNumberFormat="1" applyFont="1" applyBorder="1"/>
    <xf numFmtId="17" fontId="3" fillId="0" borderId="7" xfId="0" applyNumberFormat="1" applyFont="1" applyBorder="1"/>
    <xf numFmtId="165" fontId="1" fillId="0" borderId="13" xfId="1" applyNumberFormat="1" applyBorder="1"/>
    <xf numFmtId="165" fontId="1" fillId="0" borderId="7" xfId="1" applyNumberFormat="1" applyBorder="1"/>
    <xf numFmtId="165" fontId="1" fillId="0" borderId="8" xfId="1" applyNumberFormat="1" applyBorder="1"/>
    <xf numFmtId="165" fontId="1" fillId="3" borderId="13" xfId="1" applyNumberFormat="1" applyFill="1" applyBorder="1"/>
    <xf numFmtId="165" fontId="1" fillId="3" borderId="7" xfId="1" applyNumberFormat="1" applyFill="1" applyBorder="1"/>
    <xf numFmtId="165" fontId="1" fillId="3" borderId="8" xfId="1" applyNumberFormat="1" applyFill="1" applyBorder="1"/>
    <xf numFmtId="165" fontId="1" fillId="0" borderId="28" xfId="1" applyNumberFormat="1" applyBorder="1"/>
    <xf numFmtId="165" fontId="1" fillId="0" borderId="24" xfId="1" applyNumberFormat="1" applyBorder="1"/>
    <xf numFmtId="165" fontId="1" fillId="0" borderId="25" xfId="1" applyNumberFormat="1" applyBorder="1"/>
    <xf numFmtId="165" fontId="0" fillId="2" borderId="29" xfId="1" applyNumberFormat="1" applyFont="1" applyFill="1" applyBorder="1"/>
    <xf numFmtId="164" fontId="1" fillId="0" borderId="13" xfId="2" applyNumberFormat="1" applyFill="1" applyBorder="1"/>
    <xf numFmtId="164" fontId="1" fillId="0" borderId="7" xfId="2" applyNumberFormat="1" applyFill="1" applyBorder="1"/>
    <xf numFmtId="164" fontId="1" fillId="0" borderId="29" xfId="2" applyNumberFormat="1" applyFill="1" applyBorder="1"/>
    <xf numFmtId="164" fontId="1" fillId="0" borderId="8" xfId="2" applyNumberFormat="1" applyFill="1" applyBorder="1"/>
    <xf numFmtId="164" fontId="1" fillId="3" borderId="13" xfId="2" applyNumberFormat="1" applyFill="1" applyBorder="1"/>
    <xf numFmtId="164" fontId="1" fillId="3" borderId="7" xfId="2" applyNumberFormat="1" applyFill="1" applyBorder="1"/>
    <xf numFmtId="164" fontId="1" fillId="3" borderId="29" xfId="2" applyNumberFormat="1" applyFill="1" applyBorder="1"/>
    <xf numFmtId="164" fontId="1" fillId="3" borderId="8" xfId="2" applyNumberFormat="1" applyFill="1" applyBorder="1"/>
    <xf numFmtId="165" fontId="1" fillId="0" borderId="26" xfId="1" applyNumberFormat="1" applyBorder="1"/>
    <xf numFmtId="165" fontId="1" fillId="0" borderId="27" xfId="1" applyNumberFormat="1" applyBorder="1"/>
    <xf numFmtId="165" fontId="1" fillId="3" borderId="21" xfId="1" applyNumberFormat="1" applyFill="1" applyBorder="1"/>
    <xf numFmtId="165" fontId="1" fillId="3" borderId="3" xfId="1" applyNumberFormat="1" applyFill="1" applyBorder="1"/>
    <xf numFmtId="165" fontId="1" fillId="3" borderId="4" xfId="1" applyNumberFormat="1" applyFill="1" applyBorder="1"/>
    <xf numFmtId="165" fontId="1" fillId="3" borderId="22" xfId="1" applyNumberFormat="1" applyFill="1" applyBorder="1"/>
    <xf numFmtId="165" fontId="1" fillId="3" borderId="5" xfId="1" applyNumberFormat="1" applyFill="1" applyBorder="1"/>
    <xf numFmtId="165" fontId="1" fillId="3" borderId="6" xfId="1" applyNumberFormat="1" applyFill="1" applyBorder="1"/>
    <xf numFmtId="10" fontId="1" fillId="0" borderId="13" xfId="2" applyNumberFormat="1" applyBorder="1"/>
    <xf numFmtId="10" fontId="1" fillId="0" borderId="8" xfId="2" applyNumberFormat="1" applyBorder="1"/>
    <xf numFmtId="10" fontId="1" fillId="3" borderId="13" xfId="2" applyNumberFormat="1" applyFill="1" applyBorder="1"/>
    <xf numFmtId="10" fontId="1" fillId="3" borderId="7" xfId="2" applyNumberFormat="1" applyFill="1" applyBorder="1"/>
    <xf numFmtId="10" fontId="1" fillId="3" borderId="8" xfId="2" applyNumberFormat="1" applyFill="1" applyBorder="1"/>
    <xf numFmtId="165" fontId="1" fillId="3" borderId="26" xfId="1" applyNumberFormat="1" applyFill="1" applyBorder="1"/>
    <xf numFmtId="165" fontId="1" fillId="3" borderId="27" xfId="1" applyNumberFormat="1" applyFill="1" applyBorder="1"/>
    <xf numFmtId="166" fontId="1" fillId="0" borderId="30" xfId="1" applyNumberFormat="1" applyBorder="1"/>
    <xf numFmtId="166" fontId="1" fillId="0" borderId="21" xfId="1" applyNumberFormat="1" applyBorder="1"/>
    <xf numFmtId="166" fontId="1" fillId="0" borderId="31" xfId="1" applyNumberFormat="1" applyBorder="1"/>
    <xf numFmtId="166" fontId="1" fillId="0" borderId="22" xfId="1" applyNumberFormat="1" applyBorder="1"/>
    <xf numFmtId="166" fontId="1" fillId="0" borderId="32" xfId="1" applyNumberFormat="1" applyBorder="1"/>
    <xf numFmtId="166" fontId="1" fillId="0" borderId="3" xfId="1" applyNumberFormat="1" applyBorder="1"/>
    <xf numFmtId="166" fontId="1" fillId="0" borderId="5" xfId="1" applyNumberFormat="1" applyBorder="1"/>
    <xf numFmtId="17" fontId="3" fillId="0" borderId="2" xfId="0" applyNumberFormat="1" applyFont="1" applyBorder="1"/>
    <xf numFmtId="17" fontId="3" fillId="0" borderId="33" xfId="0" applyNumberFormat="1" applyFont="1" applyBorder="1"/>
    <xf numFmtId="17" fontId="3" fillId="0" borderId="29" xfId="0" applyNumberFormat="1" applyFont="1" applyBorder="1"/>
    <xf numFmtId="0" fontId="0" fillId="0" borderId="34" xfId="0" applyBorder="1"/>
    <xf numFmtId="0" fontId="0" fillId="4" borderId="10" xfId="0" applyFill="1" applyBorder="1"/>
    <xf numFmtId="0" fontId="0" fillId="4" borderId="11" xfId="0" applyFill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FF9EE-913B-4790-AF06-73D8663431F1}">
  <dimension ref="A1:BM130"/>
  <sheetViews>
    <sheetView showGridLines="0" tabSelected="1" zoomScaleNormal="100" workbookViewId="0">
      <pane xSplit="4" ySplit="2" topLeftCell="E3" activePane="bottomRight" state="frozen"/>
      <selection activeCell="BG36" sqref="BG36"/>
      <selection pane="topRight" activeCell="BG36" sqref="BG36"/>
      <selection pane="bottomLeft" activeCell="BG36" sqref="BG36"/>
      <selection pane="bottomRight"/>
    </sheetView>
  </sheetViews>
  <sheetFormatPr defaultRowHeight="12.3" x14ac:dyDescent="0.4"/>
  <cols>
    <col min="1" max="1" width="2" customWidth="1"/>
    <col min="2" max="2" width="14.88671875" customWidth="1"/>
    <col min="3" max="3" width="25.6640625" bestFit="1" customWidth="1"/>
    <col min="4" max="4" width="8.44140625" bestFit="1" customWidth="1"/>
    <col min="5" max="64" width="8.33203125" bestFit="1" customWidth="1"/>
  </cols>
  <sheetData>
    <row r="1" spans="2:65" ht="12.6" thickBot="1" x14ac:dyDescent="0.45"/>
    <row r="2" spans="2:65" ht="12.6" thickBot="1" x14ac:dyDescent="0.45">
      <c r="E2" s="28">
        <v>45809</v>
      </c>
      <c r="F2" s="29">
        <v>45839</v>
      </c>
      <c r="G2" s="28">
        <v>45870</v>
      </c>
      <c r="H2" s="29">
        <v>45901</v>
      </c>
      <c r="I2" s="28">
        <v>45931</v>
      </c>
      <c r="J2" s="29">
        <v>45962</v>
      </c>
      <c r="K2" s="70">
        <v>45992</v>
      </c>
      <c r="L2" s="70">
        <v>46023</v>
      </c>
      <c r="M2" s="28">
        <v>46054</v>
      </c>
      <c r="N2" s="29">
        <v>46082</v>
      </c>
      <c r="O2" s="28">
        <v>46113</v>
      </c>
      <c r="P2" s="29">
        <v>46143</v>
      </c>
      <c r="Q2" s="28">
        <v>46174</v>
      </c>
      <c r="R2" s="29">
        <v>46204</v>
      </c>
      <c r="S2" s="28">
        <v>46235</v>
      </c>
      <c r="T2" s="29">
        <v>46266</v>
      </c>
      <c r="U2" s="28">
        <v>46296</v>
      </c>
      <c r="V2" s="29">
        <v>46327</v>
      </c>
      <c r="W2" s="70">
        <v>46357</v>
      </c>
      <c r="X2" s="70">
        <v>46388</v>
      </c>
      <c r="Y2" s="28">
        <v>46419</v>
      </c>
      <c r="Z2" s="29">
        <v>46447</v>
      </c>
      <c r="AA2" s="28">
        <v>46478</v>
      </c>
      <c r="AB2" s="29">
        <v>46508</v>
      </c>
      <c r="AC2" s="28">
        <v>46539</v>
      </c>
      <c r="AD2" s="29">
        <v>46569</v>
      </c>
      <c r="AE2" s="28">
        <v>46600</v>
      </c>
      <c r="AF2" s="29">
        <v>46631</v>
      </c>
      <c r="AG2" s="28">
        <v>46661</v>
      </c>
      <c r="AH2" s="29">
        <v>46692</v>
      </c>
      <c r="AI2" s="70">
        <v>46722</v>
      </c>
      <c r="AJ2" s="71">
        <v>46753</v>
      </c>
      <c r="AK2" s="28">
        <v>46784</v>
      </c>
      <c r="AL2" s="29">
        <v>46813</v>
      </c>
      <c r="AM2" s="28">
        <v>46844</v>
      </c>
      <c r="AN2" s="29">
        <v>46874</v>
      </c>
      <c r="AO2" s="28">
        <v>46905</v>
      </c>
      <c r="AP2" s="29">
        <v>46935</v>
      </c>
      <c r="AQ2" s="28">
        <v>46966</v>
      </c>
      <c r="AR2" s="29">
        <v>46997</v>
      </c>
      <c r="AS2" s="28">
        <v>47027</v>
      </c>
      <c r="AT2" s="29">
        <v>47058</v>
      </c>
      <c r="AU2" s="70">
        <v>47088</v>
      </c>
      <c r="AV2" s="71">
        <v>47119</v>
      </c>
      <c r="AW2" s="28">
        <v>47150</v>
      </c>
      <c r="AX2" s="29">
        <v>47178</v>
      </c>
      <c r="AY2" s="28">
        <v>47209</v>
      </c>
      <c r="AZ2" s="29">
        <v>47239</v>
      </c>
      <c r="BA2" s="28">
        <v>47270</v>
      </c>
      <c r="BB2" s="29">
        <v>47300</v>
      </c>
      <c r="BC2" s="28">
        <v>47331</v>
      </c>
      <c r="BD2" s="29">
        <v>47362</v>
      </c>
      <c r="BE2" s="28">
        <v>47392</v>
      </c>
      <c r="BF2" s="29">
        <v>47423</v>
      </c>
      <c r="BG2" s="70">
        <v>47453</v>
      </c>
      <c r="BH2" s="71">
        <v>47484</v>
      </c>
      <c r="BI2" s="28">
        <v>47515</v>
      </c>
      <c r="BJ2" s="29">
        <v>47543</v>
      </c>
      <c r="BK2" s="28">
        <v>47574</v>
      </c>
      <c r="BL2" s="72">
        <v>47604</v>
      </c>
      <c r="BM2" s="73"/>
    </row>
    <row r="3" spans="2:65" ht="6" customHeight="1" thickBot="1" x14ac:dyDescent="0.45"/>
    <row r="4" spans="2:65" ht="13.5" customHeight="1" thickBot="1" x14ac:dyDescent="0.45">
      <c r="B4" s="78" t="s">
        <v>20</v>
      </c>
      <c r="C4" s="76" t="s">
        <v>0</v>
      </c>
      <c r="D4" s="77"/>
      <c r="E4" s="30">
        <v>1830.3572690456922</v>
      </c>
      <c r="F4" s="31">
        <v>2369.3536878394207</v>
      </c>
      <c r="G4" s="31">
        <v>2154.3624015903083</v>
      </c>
      <c r="H4" s="31">
        <v>1456.3997689173402</v>
      </c>
      <c r="I4" s="31">
        <v>1295.8982404654002</v>
      </c>
      <c r="J4" s="31">
        <v>1393.9172915979084</v>
      </c>
      <c r="K4" s="32">
        <v>1660.3443527858915</v>
      </c>
      <c r="L4" s="30">
        <v>1736.4482417130664</v>
      </c>
      <c r="M4" s="31">
        <v>1438.6492510074456</v>
      </c>
      <c r="N4" s="31">
        <v>1315.8780707812243</v>
      </c>
      <c r="O4" s="31">
        <v>1164.0064962729061</v>
      </c>
      <c r="P4" s="31">
        <v>1216.4603045844451</v>
      </c>
      <c r="Q4" s="31">
        <v>1821.3269793566626</v>
      </c>
      <c r="R4" s="31">
        <v>2348.8558776709583</v>
      </c>
      <c r="S4" s="31">
        <v>2138.6202511056458</v>
      </c>
      <c r="T4" s="31">
        <v>1443.698952593073</v>
      </c>
      <c r="U4" s="31">
        <v>1283.5404941147385</v>
      </c>
      <c r="V4" s="31">
        <v>1406.3064288046853</v>
      </c>
      <c r="W4" s="32">
        <v>1667.0940855311467</v>
      </c>
      <c r="X4" s="30">
        <v>1730.5702718742773</v>
      </c>
      <c r="Y4" s="31">
        <v>1438.4344075974434</v>
      </c>
      <c r="Z4" s="31">
        <v>1317.9910006253856</v>
      </c>
      <c r="AA4" s="31">
        <v>1153.446748644611</v>
      </c>
      <c r="AB4" s="31">
        <v>1200.6024101595538</v>
      </c>
      <c r="AC4" s="31">
        <v>1806.7567268224968</v>
      </c>
      <c r="AD4" s="31">
        <v>2322.2178498038334</v>
      </c>
      <c r="AE4" s="31">
        <v>2139.463371531856</v>
      </c>
      <c r="AF4" s="31">
        <v>1437.0953483570806</v>
      </c>
      <c r="AG4" s="31">
        <v>1272.6432310474681</v>
      </c>
      <c r="AH4" s="31">
        <v>1421.0029506353944</v>
      </c>
      <c r="AI4" s="32">
        <v>1675.6689423358848</v>
      </c>
      <c r="AJ4" s="30">
        <v>1737.8151755954282</v>
      </c>
      <c r="AK4" s="31">
        <v>1470.0467645499621</v>
      </c>
      <c r="AL4" s="31">
        <v>1317.0473443312521</v>
      </c>
      <c r="AM4" s="31">
        <v>1132.7386559259714</v>
      </c>
      <c r="AN4" s="31">
        <v>1207.9303798231206</v>
      </c>
      <c r="AO4" s="31">
        <v>1796.9298651953186</v>
      </c>
      <c r="AP4" s="31">
        <v>2298.2491106988077</v>
      </c>
      <c r="AQ4" s="31">
        <v>2144.1964958196736</v>
      </c>
      <c r="AR4" s="31">
        <v>1428.6474634957669</v>
      </c>
      <c r="AS4" s="31">
        <v>1287.1408736393362</v>
      </c>
      <c r="AT4" s="31">
        <v>1434.6597620690341</v>
      </c>
      <c r="AU4" s="32">
        <v>1672.821245747215</v>
      </c>
      <c r="AV4" s="30">
        <v>1772.3661069483653</v>
      </c>
      <c r="AW4" s="31">
        <v>1454.4494316936702</v>
      </c>
      <c r="AX4" s="31">
        <v>1314.2714871993101</v>
      </c>
      <c r="AY4" s="31">
        <v>1140.890337084074</v>
      </c>
      <c r="AZ4" s="31">
        <v>1204.3453060379384</v>
      </c>
      <c r="BA4" s="31">
        <v>1786.9471508601732</v>
      </c>
      <c r="BB4" s="31">
        <v>2312.2134439442189</v>
      </c>
      <c r="BC4" s="31">
        <v>2151.6558500874648</v>
      </c>
      <c r="BD4" s="31">
        <v>1427.2920207854088</v>
      </c>
      <c r="BE4" s="31">
        <v>1306.3902653478847</v>
      </c>
      <c r="BF4" s="31">
        <v>1454.7274112216342</v>
      </c>
      <c r="BG4" s="32">
        <v>1695.9426209175963</v>
      </c>
      <c r="BH4" s="30">
        <v>1793.9432227084174</v>
      </c>
      <c r="BI4" s="31">
        <v>1471.2218609599968</v>
      </c>
      <c r="BJ4" s="31">
        <v>1316.2535430256385</v>
      </c>
      <c r="BK4" s="31">
        <v>1154.9367628794625</v>
      </c>
      <c r="BL4" s="32">
        <v>1203.5189160300283</v>
      </c>
    </row>
    <row r="5" spans="2:65" ht="15.75" customHeight="1" thickBot="1" x14ac:dyDescent="0.45">
      <c r="B5" s="79"/>
      <c r="C5" s="76" t="s">
        <v>1</v>
      </c>
      <c r="D5" s="77"/>
      <c r="E5" s="33">
        <v>430.83317206727276</v>
      </c>
      <c r="F5" s="34">
        <v>561.49276538272454</v>
      </c>
      <c r="G5" s="34">
        <v>524.04170924747586</v>
      </c>
      <c r="H5" s="34">
        <v>372.54570602785407</v>
      </c>
      <c r="I5" s="34">
        <v>329.81188370416226</v>
      </c>
      <c r="J5" s="34">
        <v>344.33157221859312</v>
      </c>
      <c r="K5" s="35">
        <v>446.01470497650922</v>
      </c>
      <c r="L5" s="33">
        <v>418.42886429313671</v>
      </c>
      <c r="M5" s="34">
        <v>360.9207912064183</v>
      </c>
      <c r="N5" s="34">
        <v>365.36319971761412</v>
      </c>
      <c r="O5" s="34">
        <v>291.79024979530874</v>
      </c>
      <c r="P5" s="34">
        <v>295.28405852314478</v>
      </c>
      <c r="Q5" s="34">
        <v>429.23734668756248</v>
      </c>
      <c r="R5" s="34">
        <v>557.32387609454645</v>
      </c>
      <c r="S5" s="34">
        <v>520.85939173933161</v>
      </c>
      <c r="T5" s="34">
        <v>369.76073032729977</v>
      </c>
      <c r="U5" s="34">
        <v>327.07669138450819</v>
      </c>
      <c r="V5" s="34">
        <v>347.82530463718831</v>
      </c>
      <c r="W5" s="35">
        <v>448.39615061214789</v>
      </c>
      <c r="X5" s="33">
        <v>417.53008423502257</v>
      </c>
      <c r="Y5" s="34">
        <v>361.31840497861941</v>
      </c>
      <c r="Z5" s="34">
        <v>366.41755858282573</v>
      </c>
      <c r="AA5" s="34">
        <v>289.50487407591424</v>
      </c>
      <c r="AB5" s="34">
        <v>291.79697253869745</v>
      </c>
      <c r="AC5" s="34">
        <v>426.32981143565627</v>
      </c>
      <c r="AD5" s="34">
        <v>551.68525251963126</v>
      </c>
      <c r="AE5" s="34">
        <v>521.71286061722287</v>
      </c>
      <c r="AF5" s="34">
        <v>368.5318706105823</v>
      </c>
      <c r="AG5" s="34">
        <v>324.70685203547413</v>
      </c>
      <c r="AH5" s="34">
        <v>351.89872855973999</v>
      </c>
      <c r="AI5" s="35">
        <v>451.27460007815625</v>
      </c>
      <c r="AJ5" s="33">
        <v>419.79860461132074</v>
      </c>
      <c r="AK5" s="34">
        <v>369.72119926251219</v>
      </c>
      <c r="AL5" s="34">
        <v>366.62329158730319</v>
      </c>
      <c r="AM5" s="34">
        <v>284.66308222925556</v>
      </c>
      <c r="AN5" s="34">
        <v>293.94299643904213</v>
      </c>
      <c r="AO5" s="34">
        <v>424.53521051924997</v>
      </c>
      <c r="AP5" s="34">
        <v>546.66690263591784</v>
      </c>
      <c r="AQ5" s="34">
        <v>523.51757136877507</v>
      </c>
      <c r="AR5" s="34">
        <v>366.82591167622093</v>
      </c>
      <c r="AS5" s="34">
        <v>328.81813532612097</v>
      </c>
      <c r="AT5" s="34">
        <v>355.7240889349942</v>
      </c>
      <c r="AU5" s="35">
        <v>451.0796745815282</v>
      </c>
      <c r="AV5" s="33">
        <v>428.67666464374196</v>
      </c>
      <c r="AW5" s="34">
        <v>366.25633595895346</v>
      </c>
      <c r="AX5" s="34">
        <v>366.31840468825226</v>
      </c>
      <c r="AY5" s="34">
        <v>287.07049580302345</v>
      </c>
      <c r="AZ5" s="34">
        <v>293.43506544341602</v>
      </c>
      <c r="BA5" s="34">
        <v>422.69877755859488</v>
      </c>
      <c r="BB5" s="34">
        <v>550.66946358176529</v>
      </c>
      <c r="BC5" s="34">
        <v>525.99257729396993</v>
      </c>
      <c r="BD5" s="34">
        <v>366.93857681642044</v>
      </c>
      <c r="BE5" s="34">
        <v>334.15476178650681</v>
      </c>
      <c r="BF5" s="34">
        <v>361.15011243925079</v>
      </c>
      <c r="BG5" s="35">
        <v>457.89518752079158</v>
      </c>
      <c r="BH5" s="33">
        <v>434.43442511675056</v>
      </c>
      <c r="BI5" s="34">
        <v>370.94382332936931</v>
      </c>
      <c r="BJ5" s="34">
        <v>367.34010749591744</v>
      </c>
      <c r="BK5" s="34">
        <v>290.96867169492992</v>
      </c>
      <c r="BL5" s="35">
        <v>293.59848613002441</v>
      </c>
    </row>
    <row r="6" spans="2:65" ht="15.75" customHeight="1" thickBot="1" x14ac:dyDescent="0.45">
      <c r="B6" s="79"/>
      <c r="C6" s="76" t="s">
        <v>2</v>
      </c>
      <c r="D6" s="77"/>
      <c r="E6" s="30">
        <v>33.839313556459125</v>
      </c>
      <c r="F6" s="31">
        <v>38.959447515878288</v>
      </c>
      <c r="G6" s="31">
        <v>35.807697399495517</v>
      </c>
      <c r="H6" s="31">
        <v>28.317604028421947</v>
      </c>
      <c r="I6" s="31">
        <v>38.002369437214313</v>
      </c>
      <c r="J6" s="31">
        <v>60.926402837797987</v>
      </c>
      <c r="K6" s="32">
        <v>99.44092814753499</v>
      </c>
      <c r="L6" s="30">
        <v>102.23649620593055</v>
      </c>
      <c r="M6" s="31">
        <v>86.16663845010693</v>
      </c>
      <c r="N6" s="31">
        <v>77.744957238365799</v>
      </c>
      <c r="O6" s="31">
        <v>48.530761739917835</v>
      </c>
      <c r="P6" s="31">
        <v>31.178617699229104</v>
      </c>
      <c r="Q6" s="31">
        <v>33.680290931402766</v>
      </c>
      <c r="R6" s="31">
        <v>38.631555557630385</v>
      </c>
      <c r="S6" s="31">
        <v>35.554695389608021</v>
      </c>
      <c r="T6" s="31">
        <v>28.077837161321369</v>
      </c>
      <c r="U6" s="31">
        <v>37.649559042104329</v>
      </c>
      <c r="V6" s="31">
        <v>61.483104546718423</v>
      </c>
      <c r="W6" s="32">
        <v>99.872009852209501</v>
      </c>
      <c r="X6" s="30">
        <v>101.91497849005144</v>
      </c>
      <c r="Y6" s="31">
        <v>86.175389822573436</v>
      </c>
      <c r="Z6" s="31">
        <v>77.89142088376434</v>
      </c>
      <c r="AA6" s="31">
        <v>48.102553872033667</v>
      </c>
      <c r="AB6" s="31">
        <v>30.779641679671155</v>
      </c>
      <c r="AC6" s="31">
        <v>33.418731210287469</v>
      </c>
      <c r="AD6" s="31">
        <v>38.202505272016822</v>
      </c>
      <c r="AE6" s="31">
        <v>35.577377163492208</v>
      </c>
      <c r="AF6" s="31">
        <v>27.956566945331804</v>
      </c>
      <c r="AG6" s="31">
        <v>37.3394291364772</v>
      </c>
      <c r="AH6" s="31">
        <v>62.140999569699154</v>
      </c>
      <c r="AI6" s="32">
        <v>100.41271890260798</v>
      </c>
      <c r="AJ6" s="30">
        <v>102.36633562031808</v>
      </c>
      <c r="AK6" s="31">
        <v>88.091386970910349</v>
      </c>
      <c r="AL6" s="31">
        <v>77.857297396787075</v>
      </c>
      <c r="AM6" s="31">
        <v>47.250817279223085</v>
      </c>
      <c r="AN6" s="31">
        <v>30.975035841953289</v>
      </c>
      <c r="AO6" s="31">
        <v>33.244812946771603</v>
      </c>
      <c r="AP6" s="31">
        <v>37.817182809677213</v>
      </c>
      <c r="AQ6" s="31">
        <v>35.664781755573848</v>
      </c>
      <c r="AR6" s="31">
        <v>27.79935475289016</v>
      </c>
      <c r="AS6" s="31">
        <v>37.774428750309546</v>
      </c>
      <c r="AT6" s="31">
        <v>62.753757537951003</v>
      </c>
      <c r="AU6" s="32">
        <v>100.26907712270861</v>
      </c>
      <c r="AV6" s="30">
        <v>104.42679090132741</v>
      </c>
      <c r="AW6" s="31">
        <v>87.178654859327608</v>
      </c>
      <c r="AX6" s="31">
        <v>77.714835801800874</v>
      </c>
      <c r="AY6" s="31">
        <v>47.602817592457463</v>
      </c>
      <c r="AZ6" s="31">
        <v>30.890620623073556</v>
      </c>
      <c r="BA6" s="31">
        <v>33.06793627860575</v>
      </c>
      <c r="BB6" s="31">
        <v>38.056014929489614</v>
      </c>
      <c r="BC6" s="31">
        <v>35.79759463553048</v>
      </c>
      <c r="BD6" s="31">
        <v>27.780112799748707</v>
      </c>
      <c r="BE6" s="31">
        <v>38.349148026246382</v>
      </c>
      <c r="BF6" s="31">
        <v>63.647322206646528</v>
      </c>
      <c r="BG6" s="32">
        <v>101.68239358862702</v>
      </c>
      <c r="BH6" s="30">
        <v>105.72367319800297</v>
      </c>
      <c r="BI6" s="31">
        <v>88.206194124058214</v>
      </c>
      <c r="BJ6" s="31">
        <v>77.853737392341117</v>
      </c>
      <c r="BK6" s="31">
        <v>48.201022796141196</v>
      </c>
      <c r="BL6" s="32">
        <v>30.876947367515523</v>
      </c>
    </row>
    <row r="7" spans="2:65" ht="15" customHeight="1" thickBot="1" x14ac:dyDescent="0.45">
      <c r="B7" s="79"/>
      <c r="C7" s="76" t="s">
        <v>3</v>
      </c>
      <c r="D7" s="77"/>
      <c r="E7" s="33">
        <v>76.577202687135198</v>
      </c>
      <c r="F7" s="34">
        <v>88.731352290252957</v>
      </c>
      <c r="G7" s="34">
        <v>82.088488634666831</v>
      </c>
      <c r="H7" s="34">
        <v>63.204488774157269</v>
      </c>
      <c r="I7" s="34">
        <v>80.356768177736086</v>
      </c>
      <c r="J7" s="34">
        <v>135.07264990669827</v>
      </c>
      <c r="K7" s="35">
        <v>236.198407651129</v>
      </c>
      <c r="L7" s="33">
        <v>254.48896984498782</v>
      </c>
      <c r="M7" s="34">
        <v>207.15374619599413</v>
      </c>
      <c r="N7" s="34">
        <v>184.94645067254984</v>
      </c>
      <c r="O7" s="34">
        <v>113.90372385892093</v>
      </c>
      <c r="P7" s="34">
        <v>65.34372210170757</v>
      </c>
      <c r="Q7" s="34">
        <v>76.217339956159208</v>
      </c>
      <c r="R7" s="34">
        <v>87.984568166874979</v>
      </c>
      <c r="S7" s="34">
        <v>81.508486173701854</v>
      </c>
      <c r="T7" s="34">
        <v>62.669332542547281</v>
      </c>
      <c r="U7" s="34">
        <v>79.610743560050423</v>
      </c>
      <c r="V7" s="34">
        <v>136.30684676600833</v>
      </c>
      <c r="W7" s="35">
        <v>237.22234029243123</v>
      </c>
      <c r="X7" s="33">
        <v>253.6886420233441</v>
      </c>
      <c r="Y7" s="34">
        <v>207.17478542444033</v>
      </c>
      <c r="Z7" s="34">
        <v>185.29487110174853</v>
      </c>
      <c r="AA7" s="34">
        <v>112.89870211623565</v>
      </c>
      <c r="AB7" s="34">
        <v>64.507553596781008</v>
      </c>
      <c r="AC7" s="34">
        <v>75.625439303528637</v>
      </c>
      <c r="AD7" s="34">
        <v>87.007392809665504</v>
      </c>
      <c r="AE7" s="34">
        <v>81.560483723751844</v>
      </c>
      <c r="AF7" s="34">
        <v>62.398659148094183</v>
      </c>
      <c r="AG7" s="34">
        <v>78.954967688689649</v>
      </c>
      <c r="AH7" s="34">
        <v>137.76538723410411</v>
      </c>
      <c r="AI7" s="35">
        <v>238.50666676731288</v>
      </c>
      <c r="AJ7" s="33">
        <v>254.81216850729527</v>
      </c>
      <c r="AK7" s="34">
        <v>211.78104596933377</v>
      </c>
      <c r="AL7" s="34">
        <v>185.21369518982843</v>
      </c>
      <c r="AM7" s="34">
        <v>110.89964077473114</v>
      </c>
      <c r="AN7" s="34">
        <v>64.917058019447424</v>
      </c>
      <c r="AO7" s="34">
        <v>75.231868255048965</v>
      </c>
      <c r="AP7" s="34">
        <v>86.129808928701365</v>
      </c>
      <c r="AQ7" s="34">
        <v>81.760857145803058</v>
      </c>
      <c r="AR7" s="34">
        <v>62.047763774235378</v>
      </c>
      <c r="AS7" s="34">
        <v>79.874783048726101</v>
      </c>
      <c r="AT7" s="34">
        <v>139.12385972990478</v>
      </c>
      <c r="AU7" s="35">
        <v>238.16547968955271</v>
      </c>
      <c r="AV7" s="33">
        <v>259.94109175227368</v>
      </c>
      <c r="AW7" s="34">
        <v>209.58674107838434</v>
      </c>
      <c r="AX7" s="34">
        <v>184.87479518543239</v>
      </c>
      <c r="AY7" s="34">
        <v>111.72580020515124</v>
      </c>
      <c r="AZ7" s="34">
        <v>64.74014175404902</v>
      </c>
      <c r="BA7" s="34">
        <v>74.831602438599603</v>
      </c>
      <c r="BB7" s="34">
        <v>86.673756502718305</v>
      </c>
      <c r="BC7" s="34">
        <v>82.065328233827032</v>
      </c>
      <c r="BD7" s="34">
        <v>62.004816008947721</v>
      </c>
      <c r="BE7" s="34">
        <v>81.09003842115844</v>
      </c>
      <c r="BF7" s="34">
        <v>141.104875218133</v>
      </c>
      <c r="BG7" s="35">
        <v>241.52247871375511</v>
      </c>
      <c r="BH7" s="33">
        <v>263.16931505744606</v>
      </c>
      <c r="BI7" s="34">
        <v>212.05705455331088</v>
      </c>
      <c r="BJ7" s="34">
        <v>185.20522634232952</v>
      </c>
      <c r="BK7" s="34">
        <v>113.12981279198264</v>
      </c>
      <c r="BL7" s="35">
        <v>64.711485531376539</v>
      </c>
    </row>
    <row r="8" spans="2:65" ht="15" customHeight="1" thickBot="1" x14ac:dyDescent="0.45">
      <c r="B8" s="79"/>
      <c r="C8" s="76" t="s">
        <v>6</v>
      </c>
      <c r="D8" s="77"/>
      <c r="E8" s="30">
        <v>28.876347960845766</v>
      </c>
      <c r="F8" s="31">
        <v>32.051043060297545</v>
      </c>
      <c r="G8" s="31">
        <v>31.528437218775576</v>
      </c>
      <c r="H8" s="31">
        <v>28.133469281693827</v>
      </c>
      <c r="I8" s="31">
        <v>27.103734797405256</v>
      </c>
      <c r="J8" s="31">
        <v>26.674324802219175</v>
      </c>
      <c r="K8" s="32">
        <v>29.741362298279288</v>
      </c>
      <c r="L8" s="30">
        <v>30.446218949304626</v>
      </c>
      <c r="M8" s="31">
        <v>27.344701093945819</v>
      </c>
      <c r="N8" s="31">
        <v>28.096489108823867</v>
      </c>
      <c r="O8" s="31">
        <v>25.426201946189963</v>
      </c>
      <c r="P8" s="31">
        <v>25.886559376402651</v>
      </c>
      <c r="Q8" s="31">
        <v>28.396374966279218</v>
      </c>
      <c r="R8" s="31">
        <v>31.36553048264604</v>
      </c>
      <c r="S8" s="31">
        <v>30.86989694438455</v>
      </c>
      <c r="T8" s="31">
        <v>27.541407384762341</v>
      </c>
      <c r="U8" s="31">
        <v>26.396264392300491</v>
      </c>
      <c r="V8" s="31">
        <v>26.331263061521998</v>
      </c>
      <c r="W8" s="32">
        <v>29.220778714622384</v>
      </c>
      <c r="X8" s="30">
        <v>29.756849777885925</v>
      </c>
      <c r="Y8" s="31">
        <v>26.848909874093341</v>
      </c>
      <c r="Z8" s="31">
        <v>27.708537131316678</v>
      </c>
      <c r="AA8" s="31">
        <v>24.902541386321207</v>
      </c>
      <c r="AB8" s="31">
        <v>25.334572082138209</v>
      </c>
      <c r="AC8" s="31">
        <v>27.822717895066415</v>
      </c>
      <c r="AD8" s="31">
        <v>30.607921612362446</v>
      </c>
      <c r="AE8" s="31">
        <v>30.43306192552723</v>
      </c>
      <c r="AF8" s="31">
        <v>27.023266047500282</v>
      </c>
      <c r="AG8" s="31">
        <v>25.751200041832707</v>
      </c>
      <c r="AH8" s="31">
        <v>26.043815123784192</v>
      </c>
      <c r="AI8" s="32">
        <v>28.757126862106006</v>
      </c>
      <c r="AJ8" s="30">
        <v>29.339768209462061</v>
      </c>
      <c r="AK8" s="31">
        <v>27.14304197470074</v>
      </c>
      <c r="AL8" s="31">
        <v>27.28479084869031</v>
      </c>
      <c r="AM8" s="31">
        <v>24.189523537017344</v>
      </c>
      <c r="AN8" s="31">
        <v>25.243317008717714</v>
      </c>
      <c r="AO8" s="31">
        <v>27.381759148308529</v>
      </c>
      <c r="AP8" s="31">
        <v>29.979040396063056</v>
      </c>
      <c r="AQ8" s="31">
        <v>30.116146826279916</v>
      </c>
      <c r="AR8" s="31">
        <v>26.491290098298808</v>
      </c>
      <c r="AS8" s="31">
        <v>25.566534120702858</v>
      </c>
      <c r="AT8" s="31">
        <v>25.722546694374106</v>
      </c>
      <c r="AU8" s="32">
        <v>28.106977338904109</v>
      </c>
      <c r="AV8" s="30">
        <v>29.506484148573147</v>
      </c>
      <c r="AW8" s="31">
        <v>26.331902536424796</v>
      </c>
      <c r="AX8" s="31">
        <v>26.956011709673263</v>
      </c>
      <c r="AY8" s="31">
        <v>24.172281368163993</v>
      </c>
      <c r="AZ8" s="31">
        <v>25.045816603899297</v>
      </c>
      <c r="BA8" s="31">
        <v>27.035664423230202</v>
      </c>
      <c r="BB8" s="31">
        <v>29.911283719626923</v>
      </c>
      <c r="BC8" s="31">
        <v>29.927139917863734</v>
      </c>
      <c r="BD8" s="31">
        <v>26.178776772061124</v>
      </c>
      <c r="BE8" s="31">
        <v>25.587760385488881</v>
      </c>
      <c r="BF8" s="31">
        <v>25.616851992113521</v>
      </c>
      <c r="BG8" s="32">
        <v>28.008351219103979</v>
      </c>
      <c r="BH8" s="30">
        <v>29.505280530316544</v>
      </c>
      <c r="BI8" s="31">
        <v>26.324741849028285</v>
      </c>
      <c r="BJ8" s="31">
        <v>26.775924675885182</v>
      </c>
      <c r="BK8" s="31">
        <v>24.310039829807785</v>
      </c>
      <c r="BL8" s="32">
        <v>24.996708493969816</v>
      </c>
    </row>
    <row r="9" spans="2:65" ht="15" customHeight="1" thickBot="1" x14ac:dyDescent="0.45">
      <c r="B9" s="79"/>
      <c r="C9" s="76" t="s">
        <v>7</v>
      </c>
      <c r="D9" s="77"/>
      <c r="E9" s="33">
        <v>880.97220638575664</v>
      </c>
      <c r="F9" s="34">
        <v>977.82718784526685</v>
      </c>
      <c r="G9" s="34">
        <v>961.88330110792867</v>
      </c>
      <c r="H9" s="34">
        <v>858.30813993466631</v>
      </c>
      <c r="I9" s="34">
        <v>826.89255158376898</v>
      </c>
      <c r="J9" s="34">
        <v>813.7919243363026</v>
      </c>
      <c r="K9" s="35">
        <v>907.36244072000886</v>
      </c>
      <c r="L9" s="33">
        <v>936.80786155694193</v>
      </c>
      <c r="M9" s="34">
        <v>841.37642836330656</v>
      </c>
      <c r="N9" s="34">
        <v>864.50839505298734</v>
      </c>
      <c r="O9" s="34">
        <v>782.34561448784416</v>
      </c>
      <c r="P9" s="34">
        <v>796.51047549956763</v>
      </c>
      <c r="Q9" s="34">
        <v>873.73566328296681</v>
      </c>
      <c r="R9" s="34">
        <v>965.0944042336597</v>
      </c>
      <c r="S9" s="34">
        <v>949.84412320967556</v>
      </c>
      <c r="T9" s="34">
        <v>847.42893688534855</v>
      </c>
      <c r="U9" s="34">
        <v>812.19372558599594</v>
      </c>
      <c r="V9" s="34">
        <v>810.19368223787615</v>
      </c>
      <c r="W9" s="35">
        <v>899.10196291547129</v>
      </c>
      <c r="X9" s="33">
        <v>923.48758963307421</v>
      </c>
      <c r="Y9" s="34">
        <v>833.2412620615662</v>
      </c>
      <c r="Z9" s="34">
        <v>859.91932474903615</v>
      </c>
      <c r="AA9" s="34">
        <v>772.83677849804553</v>
      </c>
      <c r="AB9" s="34">
        <v>786.24461531227882</v>
      </c>
      <c r="AC9" s="34">
        <v>863.46286242472365</v>
      </c>
      <c r="AD9" s="34">
        <v>949.90013944570296</v>
      </c>
      <c r="AE9" s="34">
        <v>944.47346451455974</v>
      </c>
      <c r="AF9" s="34">
        <v>838.65231072831318</v>
      </c>
      <c r="AG9" s="34">
        <v>799.17443661876496</v>
      </c>
      <c r="AH9" s="34">
        <v>808.25558595878965</v>
      </c>
      <c r="AI9" s="35">
        <v>892.46173465562094</v>
      </c>
      <c r="AJ9" s="33">
        <v>918.45518438121633</v>
      </c>
      <c r="AK9" s="34">
        <v>849.6886356962101</v>
      </c>
      <c r="AL9" s="34">
        <v>854.12595732964871</v>
      </c>
      <c r="AM9" s="34">
        <v>757.23138443609321</v>
      </c>
      <c r="AN9" s="34">
        <v>790.21944591089868</v>
      </c>
      <c r="AO9" s="34">
        <v>857.16146316149991</v>
      </c>
      <c r="AP9" s="34">
        <v>938.4670280271057</v>
      </c>
      <c r="AQ9" s="34">
        <v>942.75902211327787</v>
      </c>
      <c r="AR9" s="34">
        <v>829.28612653056223</v>
      </c>
      <c r="AS9" s="34">
        <v>800.33746831871542</v>
      </c>
      <c r="AT9" s="34">
        <v>805.22130230452046</v>
      </c>
      <c r="AU9" s="35">
        <v>879.8637695398188</v>
      </c>
      <c r="AV9" s="33">
        <v>927.70274447837664</v>
      </c>
      <c r="AW9" s="34">
        <v>827.89186700034873</v>
      </c>
      <c r="AX9" s="34">
        <v>847.5142588095988</v>
      </c>
      <c r="AY9" s="34">
        <v>759.99199540802181</v>
      </c>
      <c r="AZ9" s="34">
        <v>787.45650224352664</v>
      </c>
      <c r="BA9" s="34">
        <v>850.01859109804946</v>
      </c>
      <c r="BB9" s="34">
        <v>940.42990204616251</v>
      </c>
      <c r="BC9" s="34">
        <v>940.92843106599457</v>
      </c>
      <c r="BD9" s="34">
        <v>823.0774949750255</v>
      </c>
      <c r="BE9" s="34">
        <v>804.49556155679852</v>
      </c>
      <c r="BF9" s="34">
        <v>805.41022028642101</v>
      </c>
      <c r="BG9" s="35">
        <v>880.60048643692892</v>
      </c>
      <c r="BH9" s="33">
        <v>931.7276023366079</v>
      </c>
      <c r="BI9" s="34">
        <v>831.29148966821026</v>
      </c>
      <c r="BJ9" s="34">
        <v>845.53909165426478</v>
      </c>
      <c r="BK9" s="34">
        <v>767.67055646399047</v>
      </c>
      <c r="BL9" s="35">
        <v>789.35440886464767</v>
      </c>
    </row>
    <row r="10" spans="2:65" ht="15" customHeight="1" thickBot="1" x14ac:dyDescent="0.45">
      <c r="B10" s="79"/>
      <c r="C10" s="76" t="s">
        <v>19</v>
      </c>
      <c r="D10" s="77"/>
      <c r="E10" s="30">
        <v>8.1646464354015968</v>
      </c>
      <c r="F10" s="31">
        <v>9.1564373594189608</v>
      </c>
      <c r="G10" s="31">
        <v>9.294243044302771</v>
      </c>
      <c r="H10" s="31">
        <v>8.3052298511705178</v>
      </c>
      <c r="I10" s="31">
        <v>8.1688931808349885</v>
      </c>
      <c r="J10" s="31">
        <v>8.6868798903272193</v>
      </c>
      <c r="K10" s="32">
        <v>11.588104801722462</v>
      </c>
      <c r="L10" s="30">
        <v>11.593425450618977</v>
      </c>
      <c r="M10" s="31">
        <v>9.9128599798188031</v>
      </c>
      <c r="N10" s="31">
        <v>9.4855069869030828</v>
      </c>
      <c r="O10" s="31">
        <v>6.4236360278247471</v>
      </c>
      <c r="P10" s="31">
        <v>5.9926912066753477</v>
      </c>
      <c r="Q10" s="31">
        <v>6.9131385844559095</v>
      </c>
      <c r="R10" s="31">
        <v>7.7698742488951886</v>
      </c>
      <c r="S10" s="31">
        <v>8.0760335240155747</v>
      </c>
      <c r="T10" s="31">
        <v>7.2354424546210865</v>
      </c>
      <c r="U10" s="31">
        <v>7.1670819487143653</v>
      </c>
      <c r="V10" s="31">
        <v>8.1059842387382268</v>
      </c>
      <c r="W10" s="32">
        <v>11.011975787912917</v>
      </c>
      <c r="X10" s="30">
        <v>10.798212358151972</v>
      </c>
      <c r="Y10" s="31">
        <v>9.0742212194277521</v>
      </c>
      <c r="Z10" s="31">
        <v>8.4312036778503661</v>
      </c>
      <c r="AA10" s="31">
        <v>5.1347003568343244</v>
      </c>
      <c r="AB10" s="31">
        <v>4.4996246525124004</v>
      </c>
      <c r="AC10" s="31">
        <v>5.4355865750733772</v>
      </c>
      <c r="AD10" s="31">
        <v>6.1643202606903778</v>
      </c>
      <c r="AE10" s="31">
        <v>6.7845844562562476</v>
      </c>
      <c r="AF10" s="31">
        <v>6.0635113409781995</v>
      </c>
      <c r="AG10" s="31">
        <v>6.0808942259619911</v>
      </c>
      <c r="AH10" s="31">
        <v>7.4818442795268387</v>
      </c>
      <c r="AI10" s="32">
        <v>10.406656346515357</v>
      </c>
      <c r="AJ10" s="30">
        <v>10.05422191535485</v>
      </c>
      <c r="AK10" s="31">
        <v>8.3429748253403968</v>
      </c>
      <c r="AL10" s="31">
        <v>7.2588798288942602</v>
      </c>
      <c r="AM10" s="31">
        <v>3.6554044695165624</v>
      </c>
      <c r="AN10" s="31">
        <v>3.0512205638325538</v>
      </c>
      <c r="AO10" s="31">
        <v>3.8830796400708003</v>
      </c>
      <c r="AP10" s="31">
        <v>4.4799901372391906</v>
      </c>
      <c r="AQ10" s="31">
        <v>5.4341314151283093</v>
      </c>
      <c r="AR10" s="31">
        <v>4.7975795046774046</v>
      </c>
      <c r="AS10" s="31">
        <v>5.0960942458928784</v>
      </c>
      <c r="AT10" s="31">
        <v>6.8000462827638382</v>
      </c>
      <c r="AU10" s="32">
        <v>9.6823497224213479</v>
      </c>
      <c r="AV10" s="30">
        <v>9.462844202160035</v>
      </c>
      <c r="AW10" s="31">
        <v>7.3393196371387024</v>
      </c>
      <c r="AX10" s="31">
        <v>5.9906240111217866</v>
      </c>
      <c r="AY10" s="31">
        <v>2.2981003069717607</v>
      </c>
      <c r="AZ10" s="31">
        <v>1.3965984448734012</v>
      </c>
      <c r="BA10" s="31">
        <v>2.195449428659682</v>
      </c>
      <c r="BB10" s="31">
        <v>2.8261155784381344</v>
      </c>
      <c r="BC10" s="31">
        <v>3.9643289908761563</v>
      </c>
      <c r="BD10" s="31">
        <v>3.4658296740991128</v>
      </c>
      <c r="BE10" s="31">
        <v>4.0552885839659529</v>
      </c>
      <c r="BF10" s="31">
        <v>6.0971851822244014</v>
      </c>
      <c r="BG10" s="32">
        <v>9.0935631359554492</v>
      </c>
      <c r="BH10" s="30">
        <v>8.7255367251101372</v>
      </c>
      <c r="BI10" s="31">
        <v>6.4378723697875406</v>
      </c>
      <c r="BJ10" s="31">
        <v>4.6622251259891474</v>
      </c>
      <c r="BK10" s="31">
        <v>0.8494483582811938</v>
      </c>
      <c r="BL10" s="32">
        <v>0</v>
      </c>
    </row>
    <row r="11" spans="2:65" ht="15" customHeight="1" thickBot="1" x14ac:dyDescent="0.45">
      <c r="B11" s="79"/>
      <c r="C11" s="76" t="s">
        <v>10</v>
      </c>
      <c r="D11" s="77"/>
      <c r="E11" s="33">
        <v>1.1462510494682634</v>
      </c>
      <c r="F11" s="34">
        <v>1.1174490661910899</v>
      </c>
      <c r="G11" s="34">
        <v>1.3159460438069723</v>
      </c>
      <c r="H11" s="34">
        <v>1.5368673772498211</v>
      </c>
      <c r="I11" s="34">
        <v>1.4664641590394945</v>
      </c>
      <c r="J11" s="34">
        <v>1.719812019263621</v>
      </c>
      <c r="K11" s="35">
        <v>1.9948303092923416</v>
      </c>
      <c r="L11" s="33">
        <v>1.9920158708408116</v>
      </c>
      <c r="M11" s="34">
        <v>1.5625834195261434</v>
      </c>
      <c r="N11" s="34">
        <v>1.4614286747197127</v>
      </c>
      <c r="O11" s="34">
        <v>1.090684639923569</v>
      </c>
      <c r="P11" s="34">
        <v>1.1809597765027269</v>
      </c>
      <c r="Q11" s="34">
        <v>1.1483157705457476</v>
      </c>
      <c r="R11" s="34">
        <v>1.1132790659847032</v>
      </c>
      <c r="S11" s="34">
        <v>1.3111073814449776</v>
      </c>
      <c r="T11" s="34">
        <v>1.531078999062933</v>
      </c>
      <c r="U11" s="34">
        <v>1.4529483114637363</v>
      </c>
      <c r="V11" s="34">
        <v>1.724741520292117</v>
      </c>
      <c r="W11" s="35">
        <v>1.9890122459922142</v>
      </c>
      <c r="X11" s="33">
        <v>1.976284532572528</v>
      </c>
      <c r="Y11" s="34">
        <v>1.5583068093717125</v>
      </c>
      <c r="Z11" s="34">
        <v>1.4657979507164889</v>
      </c>
      <c r="AA11" s="34">
        <v>1.0877169927001706</v>
      </c>
      <c r="AB11" s="34">
        <v>1.1773532015581161</v>
      </c>
      <c r="AC11" s="34">
        <v>1.1451567482326173</v>
      </c>
      <c r="AD11" s="34">
        <v>1.104608106934577</v>
      </c>
      <c r="AE11" s="34">
        <v>1.3136771797639046</v>
      </c>
      <c r="AF11" s="34">
        <v>1.5261354669676572</v>
      </c>
      <c r="AG11" s="34">
        <v>1.4399513198966833</v>
      </c>
      <c r="AH11" s="34">
        <v>1.7299195023696203</v>
      </c>
      <c r="AI11" s="35">
        <v>1.9831822315547554</v>
      </c>
      <c r="AJ11" s="33">
        <v>1.9741396964158928</v>
      </c>
      <c r="AK11" s="34">
        <v>1.6342914737916967</v>
      </c>
      <c r="AL11" s="34">
        <v>1.4640528907335735</v>
      </c>
      <c r="AM11" s="34">
        <v>1.072792925739029</v>
      </c>
      <c r="AN11" s="34">
        <v>1.1912878070789048</v>
      </c>
      <c r="AO11" s="34">
        <v>1.1438209333236893</v>
      </c>
      <c r="AP11" s="34">
        <v>1.0976965545314439</v>
      </c>
      <c r="AQ11" s="34">
        <v>1.3179544590311019</v>
      </c>
      <c r="AR11" s="34">
        <v>1.516011365910642</v>
      </c>
      <c r="AS11" s="34">
        <v>1.4476396709943211</v>
      </c>
      <c r="AT11" s="34">
        <v>1.7280606453911593</v>
      </c>
      <c r="AU11" s="35">
        <v>1.9597417413639551</v>
      </c>
      <c r="AV11" s="33">
        <v>1.9889594003689643</v>
      </c>
      <c r="AW11" s="34">
        <v>1.5524626043285206</v>
      </c>
      <c r="AX11" s="34">
        <v>1.4518169429508436</v>
      </c>
      <c r="AY11" s="34">
        <v>1.0768681604819341</v>
      </c>
      <c r="AZ11" s="34">
        <v>1.1881364057152466</v>
      </c>
      <c r="BA11" s="34">
        <v>1.1344627296952705</v>
      </c>
      <c r="BB11" s="34">
        <v>1.0994898158290045</v>
      </c>
      <c r="BC11" s="34">
        <v>1.3138965155806746</v>
      </c>
      <c r="BD11" s="34">
        <v>1.5024744651409088</v>
      </c>
      <c r="BE11" s="34">
        <v>1.4527382167834773</v>
      </c>
      <c r="BF11" s="34">
        <v>1.723403300594897</v>
      </c>
      <c r="BG11" s="35">
        <v>1.9538972400853065</v>
      </c>
      <c r="BH11" s="33">
        <v>1.9879333704659363</v>
      </c>
      <c r="BI11" s="34">
        <v>1.5514504197433483</v>
      </c>
      <c r="BJ11" s="34">
        <v>1.4426298532029711</v>
      </c>
      <c r="BK11" s="34">
        <v>1.0838454171021714</v>
      </c>
      <c r="BL11" s="35">
        <v>1.1873052935808284</v>
      </c>
    </row>
    <row r="12" spans="2:65" ht="15" customHeight="1" thickBot="1" x14ac:dyDescent="0.45">
      <c r="B12" s="79"/>
      <c r="C12" s="76" t="s">
        <v>9</v>
      </c>
      <c r="D12" s="77"/>
      <c r="E12" s="30">
        <v>0.86010622015277793</v>
      </c>
      <c r="F12" s="31">
        <v>0.83849423124256073</v>
      </c>
      <c r="G12" s="31">
        <v>0.98743933817018059</v>
      </c>
      <c r="H12" s="31">
        <v>1.1532108880822063</v>
      </c>
      <c r="I12" s="31">
        <v>1.1003828048018762</v>
      </c>
      <c r="J12" s="31">
        <v>1.2904860727921239</v>
      </c>
      <c r="K12" s="32">
        <v>1.4968500643620462</v>
      </c>
      <c r="L12" s="30">
        <v>1.4947382093547847</v>
      </c>
      <c r="M12" s="31">
        <v>1.1725072960809926</v>
      </c>
      <c r="N12" s="31">
        <v>1.0966043555808829</v>
      </c>
      <c r="O12" s="31">
        <v>0.81841115300050016</v>
      </c>
      <c r="P12" s="31">
        <v>0.88615042053085014</v>
      </c>
      <c r="Q12" s="31">
        <v>0.86165551377606275</v>
      </c>
      <c r="R12" s="31">
        <v>0.83536521066961067</v>
      </c>
      <c r="S12" s="31">
        <v>0.98380857718051662</v>
      </c>
      <c r="T12" s="31">
        <v>1.1488674939492642</v>
      </c>
      <c r="U12" s="31">
        <v>1.0902409911250737</v>
      </c>
      <c r="V12" s="31">
        <v>1.2941849959022276</v>
      </c>
      <c r="W12" s="32">
        <v>1.4924843955707254</v>
      </c>
      <c r="X12" s="30">
        <v>1.4829339698715103</v>
      </c>
      <c r="Y12" s="31">
        <v>1.1692982791761002</v>
      </c>
      <c r="Z12" s="31">
        <v>1.0998829056543025</v>
      </c>
      <c r="AA12" s="31">
        <v>0.81618433555309344</v>
      </c>
      <c r="AB12" s="31">
        <v>0.88344417433395817</v>
      </c>
      <c r="AC12" s="31">
        <v>0.85928509523434349</v>
      </c>
      <c r="AD12" s="31">
        <v>0.82885882987531323</v>
      </c>
      <c r="AE12" s="31">
        <v>0.98573686289041651</v>
      </c>
      <c r="AF12" s="31">
        <v>1.1451580424232273</v>
      </c>
      <c r="AG12" s="31">
        <v>1.0804885086341907</v>
      </c>
      <c r="AH12" s="31">
        <v>1.2980703703974277</v>
      </c>
      <c r="AI12" s="32">
        <v>1.4881097590689181</v>
      </c>
      <c r="AJ12" s="30">
        <v>1.4813245607282111</v>
      </c>
      <c r="AK12" s="31">
        <v>1.22631448215726</v>
      </c>
      <c r="AL12" s="31">
        <v>1.0985734744031457</v>
      </c>
      <c r="AM12" s="31">
        <v>0.80498584388827943</v>
      </c>
      <c r="AN12" s="31">
        <v>0.89390020915230406</v>
      </c>
      <c r="AO12" s="31">
        <v>0.85828274700297236</v>
      </c>
      <c r="AP12" s="31">
        <v>0.82367264556114883</v>
      </c>
      <c r="AQ12" s="31">
        <v>0.98894638187384809</v>
      </c>
      <c r="AR12" s="31">
        <v>1.1375612752956128</v>
      </c>
      <c r="AS12" s="31">
        <v>1.0862575751967596</v>
      </c>
      <c r="AT12" s="31">
        <v>1.2966755499082421</v>
      </c>
      <c r="AU12" s="32">
        <v>1.4705208448202551</v>
      </c>
      <c r="AV12" s="30">
        <v>1.4924447420853166</v>
      </c>
      <c r="AW12" s="31">
        <v>1.1649129945459753</v>
      </c>
      <c r="AX12" s="31">
        <v>1.0893920522336544</v>
      </c>
      <c r="AY12" s="31">
        <v>0.80804375581131016</v>
      </c>
      <c r="AZ12" s="31">
        <v>0.89153550910135282</v>
      </c>
      <c r="BA12" s="31">
        <v>0.85126068219963524</v>
      </c>
      <c r="BB12" s="31">
        <v>0.82501824537290624</v>
      </c>
      <c r="BC12" s="31">
        <v>0.98590144472473074</v>
      </c>
      <c r="BD12" s="31">
        <v>1.1274036640471523</v>
      </c>
      <c r="BE12" s="31">
        <v>1.090083343512541</v>
      </c>
      <c r="BF12" s="31">
        <v>1.2931808432028311</v>
      </c>
      <c r="BG12" s="32">
        <v>1.4661353379055277</v>
      </c>
      <c r="BH12" s="30">
        <v>1.4916748455586641</v>
      </c>
      <c r="BI12" s="31">
        <v>1.1641534870558377</v>
      </c>
      <c r="BJ12" s="31">
        <v>1.0824983852303285</v>
      </c>
      <c r="BK12" s="31">
        <v>0.81327924224462878</v>
      </c>
      <c r="BL12" s="32">
        <v>0.89091187196986321</v>
      </c>
    </row>
    <row r="13" spans="2:65" ht="15" customHeight="1" thickBot="1" x14ac:dyDescent="0.45">
      <c r="B13" s="79"/>
      <c r="C13" s="76" t="s">
        <v>8</v>
      </c>
      <c r="D13" s="77"/>
      <c r="E13" s="33">
        <v>0.38031907693830319</v>
      </c>
      <c r="F13" s="34">
        <v>0.3707627553113364</v>
      </c>
      <c r="G13" s="34">
        <v>0.43662283660586226</v>
      </c>
      <c r="H13" s="34">
        <v>0.50992318180505736</v>
      </c>
      <c r="I13" s="34">
        <v>0.48656382525253034</v>
      </c>
      <c r="J13" s="34">
        <v>0.57062309341148343</v>
      </c>
      <c r="K13" s="35">
        <v>0.66187247743900002</v>
      </c>
      <c r="L13" s="33">
        <v>0.66093866400041512</v>
      </c>
      <c r="M13" s="34">
        <v>0.51845560711064309</v>
      </c>
      <c r="N13" s="34">
        <v>0.48489308239971024</v>
      </c>
      <c r="O13" s="34">
        <v>0.36188248261926881</v>
      </c>
      <c r="P13" s="34">
        <v>0.39183521996262083</v>
      </c>
      <c r="Q13" s="34">
        <v>0.38100413874451761</v>
      </c>
      <c r="R13" s="34">
        <v>0.36937917478588234</v>
      </c>
      <c r="S13" s="34">
        <v>0.43501739807301759</v>
      </c>
      <c r="T13" s="34">
        <v>0.50800263337892648</v>
      </c>
      <c r="U13" s="34">
        <v>0.48207934981720951</v>
      </c>
      <c r="V13" s="34">
        <v>0.5722586716574477</v>
      </c>
      <c r="W13" s="35">
        <v>0.65994207967413032</v>
      </c>
      <c r="X13" s="33">
        <v>0.65571910232413722</v>
      </c>
      <c r="Y13" s="34">
        <v>0.51703665405745936</v>
      </c>
      <c r="Z13" s="34">
        <v>0.48634278141176646</v>
      </c>
      <c r="AA13" s="34">
        <v>0.36089783544864679</v>
      </c>
      <c r="AB13" s="34">
        <v>0.3906385804878047</v>
      </c>
      <c r="AC13" s="34">
        <v>0.37995599449137646</v>
      </c>
      <c r="AD13" s="34">
        <v>0.36650220368636299</v>
      </c>
      <c r="AE13" s="34">
        <v>0.43587004141412972</v>
      </c>
      <c r="AF13" s="34">
        <v>0.50636239971095087</v>
      </c>
      <c r="AG13" s="34">
        <v>0.47776702762736334</v>
      </c>
      <c r="AH13" s="34">
        <v>0.57397669439342047</v>
      </c>
      <c r="AI13" s="35">
        <v>0.65800771659509993</v>
      </c>
      <c r="AJ13" s="33">
        <v>0.65500745882539957</v>
      </c>
      <c r="AK13" s="34">
        <v>0.54224790027361847</v>
      </c>
      <c r="AL13" s="34">
        <v>0.48576378119866986</v>
      </c>
      <c r="AM13" s="34">
        <v>0.35594612144719845</v>
      </c>
      <c r="AN13" s="34">
        <v>0.39526199724421612</v>
      </c>
      <c r="AO13" s="34">
        <v>0.37951277928702865</v>
      </c>
      <c r="AP13" s="34">
        <v>0.36420899293520198</v>
      </c>
      <c r="AQ13" s="34">
        <v>0.43728921647483082</v>
      </c>
      <c r="AR13" s="34">
        <v>0.50300328499465885</v>
      </c>
      <c r="AS13" s="34">
        <v>0.48031797542713867</v>
      </c>
      <c r="AT13" s="34">
        <v>0.57335993703425681</v>
      </c>
      <c r="AU13" s="35">
        <v>0.65023030553276595</v>
      </c>
      <c r="AV13" s="33">
        <v>0.65992454582003812</v>
      </c>
      <c r="AW13" s="34">
        <v>0.51509758262237004</v>
      </c>
      <c r="AX13" s="34">
        <v>0.48170396867474519</v>
      </c>
      <c r="AY13" s="34">
        <v>0.3572982593723481</v>
      </c>
      <c r="AZ13" s="34">
        <v>0.39421638157542815</v>
      </c>
      <c r="BA13" s="34">
        <v>0.37640778464609725</v>
      </c>
      <c r="BB13" s="34">
        <v>0.36480398604924424</v>
      </c>
      <c r="BC13" s="34">
        <v>0.43594281569460891</v>
      </c>
      <c r="BD13" s="34">
        <v>0.49851182423853685</v>
      </c>
      <c r="BE13" s="34">
        <v>0.48200964168921889</v>
      </c>
      <c r="BF13" s="34">
        <v>0.5718146585590751</v>
      </c>
      <c r="BG13" s="35">
        <v>0.64829113580856668</v>
      </c>
      <c r="BH13" s="33">
        <v>0.65958411538308293</v>
      </c>
      <c r="BI13" s="34">
        <v>0.51476174597707114</v>
      </c>
      <c r="BJ13" s="34">
        <v>0.47865574857123372</v>
      </c>
      <c r="BK13" s="34">
        <v>0.35961327038027807</v>
      </c>
      <c r="BL13" s="35">
        <v>0.39394062366014354</v>
      </c>
    </row>
    <row r="14" spans="2:65" ht="15" customHeight="1" thickBot="1" x14ac:dyDescent="0.45">
      <c r="B14" s="79"/>
      <c r="C14" s="76" t="s">
        <v>13</v>
      </c>
      <c r="D14" s="77"/>
      <c r="E14" s="30">
        <v>0</v>
      </c>
      <c r="F14" s="31">
        <v>0</v>
      </c>
      <c r="G14" s="31">
        <v>0</v>
      </c>
      <c r="H14" s="31">
        <v>0</v>
      </c>
      <c r="I14" s="31">
        <v>0.13863249486028439</v>
      </c>
      <c r="J14" s="31">
        <v>0.72053719708876862</v>
      </c>
      <c r="K14" s="32">
        <v>1.0947824432610025</v>
      </c>
      <c r="L14" s="30">
        <v>0.79817193801537911</v>
      </c>
      <c r="M14" s="31">
        <v>0.26517216675279154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1">
        <v>0.23069836208938543</v>
      </c>
      <c r="W14" s="32">
        <v>0.6624488744289847</v>
      </c>
      <c r="X14" s="30">
        <v>0.22038083743230685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0</v>
      </c>
      <c r="AH14" s="31">
        <v>0</v>
      </c>
      <c r="AI14" s="32">
        <v>0.18713599198441599</v>
      </c>
      <c r="AJ14" s="30">
        <v>0</v>
      </c>
      <c r="AK14" s="31">
        <v>0</v>
      </c>
      <c r="AL14" s="31">
        <v>0</v>
      </c>
      <c r="AM14" s="31">
        <v>0</v>
      </c>
      <c r="AN14" s="31">
        <v>0</v>
      </c>
      <c r="AO14" s="31">
        <v>0</v>
      </c>
      <c r="AP14" s="31">
        <v>0</v>
      </c>
      <c r="AQ14" s="31">
        <v>0</v>
      </c>
      <c r="AR14" s="31">
        <v>0</v>
      </c>
      <c r="AS14" s="31">
        <v>0</v>
      </c>
      <c r="AT14" s="31">
        <v>0</v>
      </c>
      <c r="AU14" s="32">
        <v>0</v>
      </c>
      <c r="AV14" s="30">
        <v>0</v>
      </c>
      <c r="AW14" s="31">
        <v>0</v>
      </c>
      <c r="AX14" s="31">
        <v>0</v>
      </c>
      <c r="AY14" s="31">
        <v>0</v>
      </c>
      <c r="AZ14" s="31">
        <v>0</v>
      </c>
      <c r="BA14" s="31">
        <v>0</v>
      </c>
      <c r="BB14" s="31">
        <v>0</v>
      </c>
      <c r="BC14" s="31">
        <v>0</v>
      </c>
      <c r="BD14" s="31">
        <v>0</v>
      </c>
      <c r="BE14" s="31">
        <v>0</v>
      </c>
      <c r="BF14" s="31">
        <v>0</v>
      </c>
      <c r="BG14" s="32">
        <v>0</v>
      </c>
      <c r="BH14" s="30">
        <v>0</v>
      </c>
      <c r="BI14" s="31">
        <v>0</v>
      </c>
      <c r="BJ14" s="31">
        <v>0</v>
      </c>
      <c r="BK14" s="31">
        <v>0</v>
      </c>
      <c r="BL14" s="32">
        <v>0</v>
      </c>
    </row>
    <row r="15" spans="2:65" ht="15" customHeight="1" thickBot="1" x14ac:dyDescent="0.45">
      <c r="B15" s="79"/>
      <c r="C15" s="76" t="s">
        <v>12</v>
      </c>
      <c r="D15" s="77"/>
      <c r="E15" s="33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5">
        <v>0</v>
      </c>
      <c r="L15" s="33">
        <v>0</v>
      </c>
      <c r="M15" s="34">
        <v>0</v>
      </c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4">
        <v>0</v>
      </c>
      <c r="W15" s="35">
        <v>0</v>
      </c>
      <c r="X15" s="33">
        <v>0</v>
      </c>
      <c r="Y15" s="34">
        <v>0</v>
      </c>
      <c r="Z15" s="34">
        <v>0</v>
      </c>
      <c r="AA15" s="34">
        <v>0</v>
      </c>
      <c r="AB15" s="34">
        <v>0</v>
      </c>
      <c r="AC15" s="34">
        <v>0</v>
      </c>
      <c r="AD15" s="34">
        <v>0</v>
      </c>
      <c r="AE15" s="34">
        <v>0</v>
      </c>
      <c r="AF15" s="34">
        <v>0</v>
      </c>
      <c r="AG15" s="34">
        <v>0</v>
      </c>
      <c r="AH15" s="34">
        <v>0</v>
      </c>
      <c r="AI15" s="35">
        <v>0</v>
      </c>
      <c r="AJ15" s="33">
        <v>0</v>
      </c>
      <c r="AK15" s="34">
        <v>0</v>
      </c>
      <c r="AL15" s="34">
        <v>0</v>
      </c>
      <c r="AM15" s="34">
        <v>0</v>
      </c>
      <c r="AN15" s="34">
        <v>0</v>
      </c>
      <c r="AO15" s="34">
        <v>0</v>
      </c>
      <c r="AP15" s="34">
        <v>0</v>
      </c>
      <c r="AQ15" s="34">
        <v>0</v>
      </c>
      <c r="AR15" s="34">
        <v>0</v>
      </c>
      <c r="AS15" s="34">
        <v>0</v>
      </c>
      <c r="AT15" s="34">
        <v>0</v>
      </c>
      <c r="AU15" s="35">
        <v>0</v>
      </c>
      <c r="AV15" s="33">
        <v>0</v>
      </c>
      <c r="AW15" s="34">
        <v>0</v>
      </c>
      <c r="AX15" s="34">
        <v>0</v>
      </c>
      <c r="AY15" s="34">
        <v>0</v>
      </c>
      <c r="AZ15" s="34">
        <v>0</v>
      </c>
      <c r="BA15" s="34">
        <v>0</v>
      </c>
      <c r="BB15" s="34">
        <v>0</v>
      </c>
      <c r="BC15" s="34">
        <v>0</v>
      </c>
      <c r="BD15" s="34">
        <v>0</v>
      </c>
      <c r="BE15" s="34">
        <v>0</v>
      </c>
      <c r="BF15" s="34">
        <v>0</v>
      </c>
      <c r="BG15" s="35">
        <v>0</v>
      </c>
      <c r="BH15" s="33">
        <v>0</v>
      </c>
      <c r="BI15" s="34">
        <v>0</v>
      </c>
      <c r="BJ15" s="34">
        <v>0</v>
      </c>
      <c r="BK15" s="34">
        <v>0</v>
      </c>
      <c r="BL15" s="35">
        <v>0</v>
      </c>
    </row>
    <row r="16" spans="2:65" ht="15" customHeight="1" thickBot="1" x14ac:dyDescent="0.45">
      <c r="B16" s="80"/>
      <c r="C16" s="76" t="s">
        <v>11</v>
      </c>
      <c r="D16" s="77"/>
      <c r="E16" s="30">
        <v>11.1365605945018</v>
      </c>
      <c r="F16" s="31">
        <v>12.228198127526632</v>
      </c>
      <c r="G16" s="31">
        <v>12.504837813313038</v>
      </c>
      <c r="H16" s="31">
        <v>12.213410708064858</v>
      </c>
      <c r="I16" s="31">
        <v>10.62867252548074</v>
      </c>
      <c r="J16" s="31">
        <v>9.7245016506767996</v>
      </c>
      <c r="K16" s="32">
        <v>11.042092672913641</v>
      </c>
      <c r="L16" s="30">
        <v>11.9997178185253</v>
      </c>
      <c r="M16" s="31">
        <v>11.126613247634552</v>
      </c>
      <c r="N16" s="31">
        <v>10.500187831655769</v>
      </c>
      <c r="O16" s="31">
        <v>9.9637554547639393</v>
      </c>
      <c r="P16" s="31">
        <v>9.7352928819543916</v>
      </c>
      <c r="Q16" s="31">
        <v>10.913829382611762</v>
      </c>
      <c r="R16" s="31">
        <v>11.983634164976097</v>
      </c>
      <c r="S16" s="31">
        <v>12.254741057046779</v>
      </c>
      <c r="T16" s="31">
        <v>11.96914249390356</v>
      </c>
      <c r="U16" s="31">
        <v>10.416099074971125</v>
      </c>
      <c r="V16" s="31">
        <v>9.5300116176632628</v>
      </c>
      <c r="W16" s="32">
        <v>10.821250819455368</v>
      </c>
      <c r="X16" s="30">
        <v>11.759723462154792</v>
      </c>
      <c r="Y16" s="31">
        <v>10.904080982681862</v>
      </c>
      <c r="Z16" s="31">
        <v>10.290184075022653</v>
      </c>
      <c r="AA16" s="31">
        <v>9.7644803456686606</v>
      </c>
      <c r="AB16" s="31">
        <v>9.5405870243153021</v>
      </c>
      <c r="AC16" s="31">
        <v>10.695552794959527</v>
      </c>
      <c r="AD16" s="31">
        <v>11.743961481676575</v>
      </c>
      <c r="AE16" s="31">
        <v>12.009646235905842</v>
      </c>
      <c r="AF16" s="31">
        <v>11.729759644025487</v>
      </c>
      <c r="AG16" s="31">
        <v>10.207777093471702</v>
      </c>
      <c r="AH16" s="31">
        <v>9.3394113853099974</v>
      </c>
      <c r="AI16" s="32">
        <v>10.604825803066261</v>
      </c>
      <c r="AJ16" s="30">
        <v>11.642126227533243</v>
      </c>
      <c r="AK16" s="31">
        <v>10.795040172855042</v>
      </c>
      <c r="AL16" s="31">
        <v>10.187282234272427</v>
      </c>
      <c r="AM16" s="31">
        <v>9.6668355422119738</v>
      </c>
      <c r="AN16" s="31">
        <v>9.4451811540721504</v>
      </c>
      <c r="AO16" s="31">
        <v>10.588597267009932</v>
      </c>
      <c r="AP16" s="31">
        <v>11.626521866859809</v>
      </c>
      <c r="AQ16" s="31">
        <v>11.889549773546783</v>
      </c>
      <c r="AR16" s="31">
        <v>11.612462047585232</v>
      </c>
      <c r="AS16" s="31">
        <v>10.105699322536985</v>
      </c>
      <c r="AT16" s="31">
        <v>9.246017271456898</v>
      </c>
      <c r="AU16" s="32">
        <v>10.498777545035598</v>
      </c>
      <c r="AV16" s="30">
        <v>11.52570496525791</v>
      </c>
      <c r="AW16" s="31">
        <v>10.687089771126493</v>
      </c>
      <c r="AX16" s="31">
        <v>10.085409411929703</v>
      </c>
      <c r="AY16" s="31">
        <v>9.5701671867898543</v>
      </c>
      <c r="AZ16" s="31">
        <v>9.3507293425314284</v>
      </c>
      <c r="BA16" s="31">
        <v>10.482711294339833</v>
      </c>
      <c r="BB16" s="31">
        <v>11.510256648191211</v>
      </c>
      <c r="BC16" s="31">
        <v>11.770654275811316</v>
      </c>
      <c r="BD16" s="31">
        <v>11.496337427109378</v>
      </c>
      <c r="BE16" s="31">
        <v>10.004642329311615</v>
      </c>
      <c r="BF16" s="31">
        <v>9.1535570987423274</v>
      </c>
      <c r="BG16" s="32">
        <v>10.393789769585242</v>
      </c>
      <c r="BH16" s="30">
        <v>11.410447915605332</v>
      </c>
      <c r="BI16" s="31">
        <v>10.580218873415228</v>
      </c>
      <c r="BJ16" s="31">
        <v>9.9845553178104041</v>
      </c>
      <c r="BK16" s="31">
        <v>9.4744655149219543</v>
      </c>
      <c r="BL16" s="32">
        <v>9.2572220491061135</v>
      </c>
    </row>
    <row r="17" spans="2:64" ht="14.4" thickBot="1" x14ac:dyDescent="0.55000000000000004">
      <c r="B17" s="1"/>
    </row>
    <row r="18" spans="2:64" ht="13.5" customHeight="1" thickBot="1" x14ac:dyDescent="0.45">
      <c r="B18" s="78" t="s">
        <v>21</v>
      </c>
      <c r="C18" s="76" t="s">
        <v>0</v>
      </c>
      <c r="D18" s="77"/>
      <c r="E18" s="30">
        <v>1335.3122716064865</v>
      </c>
      <c r="F18" s="31">
        <v>1731.8978640787175</v>
      </c>
      <c r="G18" s="31">
        <v>1576.9702307084265</v>
      </c>
      <c r="H18" s="31">
        <v>1065.2751225831976</v>
      </c>
      <c r="I18" s="31">
        <v>949.96791887280904</v>
      </c>
      <c r="J18" s="31">
        <v>1025.6987022531287</v>
      </c>
      <c r="K18" s="32">
        <v>1224.5961252024704</v>
      </c>
      <c r="L18" s="30">
        <v>1280.0775838918332</v>
      </c>
      <c r="M18" s="31">
        <v>1058.9329674539183</v>
      </c>
      <c r="N18" s="31">
        <v>965.82754568067082</v>
      </c>
      <c r="O18" s="31">
        <v>850.89908386529112</v>
      </c>
      <c r="P18" s="31">
        <v>887.13500487091085</v>
      </c>
      <c r="Q18" s="31">
        <v>1336.4548088014333</v>
      </c>
      <c r="R18" s="31">
        <v>1728.0494388334394</v>
      </c>
      <c r="S18" s="31">
        <v>1574.9567941097141</v>
      </c>
      <c r="T18" s="31">
        <v>1060.891583601559</v>
      </c>
      <c r="U18" s="31">
        <v>944.05900860268446</v>
      </c>
      <c r="V18" s="31">
        <v>1040.1737733134819</v>
      </c>
      <c r="W18" s="32">
        <v>1236.3671010207254</v>
      </c>
      <c r="X18" s="30">
        <v>1282.289012542519</v>
      </c>
      <c r="Y18" s="31">
        <v>1063.4131932131106</v>
      </c>
      <c r="Z18" s="31">
        <v>970.48629929005676</v>
      </c>
      <c r="AA18" s="31">
        <v>844.45415793135305</v>
      </c>
      <c r="AB18" s="31">
        <v>876.01594294987206</v>
      </c>
      <c r="AC18" s="31">
        <v>1329.2980439581838</v>
      </c>
      <c r="AD18" s="31">
        <v>1714.231997356957</v>
      </c>
      <c r="AE18" s="31">
        <v>1581.4541945077215</v>
      </c>
      <c r="AF18" s="31">
        <v>1059.0394050165612</v>
      </c>
      <c r="AG18" s="31">
        <v>938.79753421618864</v>
      </c>
      <c r="AH18" s="31">
        <v>1056.0733602786484</v>
      </c>
      <c r="AI18" s="32">
        <v>1249.4618115821086</v>
      </c>
      <c r="AJ18" s="30">
        <v>1294.0730111758442</v>
      </c>
      <c r="AK18" s="31">
        <v>1090.9788874980009</v>
      </c>
      <c r="AL18" s="31">
        <v>972.65482990518854</v>
      </c>
      <c r="AM18" s="31">
        <v>830.02051282689274</v>
      </c>
      <c r="AN18" s="31">
        <v>881.89614402824327</v>
      </c>
      <c r="AO18" s="31">
        <v>1325.297982897931</v>
      </c>
      <c r="AP18" s="31">
        <v>1701.8979277882522</v>
      </c>
      <c r="AQ18" s="31">
        <v>1590.6847169204452</v>
      </c>
      <c r="AR18" s="31">
        <v>1055.5670244190503</v>
      </c>
      <c r="AS18" s="31">
        <v>952.45967067570189</v>
      </c>
      <c r="AT18" s="31">
        <v>1071.2166926764305</v>
      </c>
      <c r="AU18" s="32">
        <v>1253.9084358420873</v>
      </c>
      <c r="AV18" s="30">
        <v>1326.4461037303088</v>
      </c>
      <c r="AW18" s="31">
        <v>1084.2650694459376</v>
      </c>
      <c r="AX18" s="31">
        <v>973.28811503727866</v>
      </c>
      <c r="AY18" s="31">
        <v>837.04166992890453</v>
      </c>
      <c r="AZ18" s="31">
        <v>879.34549549884321</v>
      </c>
      <c r="BA18" s="31">
        <v>1320.830127943507</v>
      </c>
      <c r="BB18" s="31">
        <v>1717.8077706797362</v>
      </c>
      <c r="BC18" s="31">
        <v>1601.7830944764873</v>
      </c>
      <c r="BD18" s="31">
        <v>1057.1728860198607</v>
      </c>
      <c r="BE18" s="31">
        <v>969.67998398541351</v>
      </c>
      <c r="BF18" s="31">
        <v>1091.2412307274192</v>
      </c>
      <c r="BG18" s="32">
        <v>1277.931066646639</v>
      </c>
      <c r="BH18" s="30">
        <v>1349.1480022810772</v>
      </c>
      <c r="BI18" s="31">
        <v>1101.2505868900969</v>
      </c>
      <c r="BJ18" s="31">
        <v>977.26041942882557</v>
      </c>
      <c r="BK18" s="31">
        <v>848.30118543850006</v>
      </c>
      <c r="BL18" s="32">
        <v>878.36380963697457</v>
      </c>
    </row>
    <row r="19" spans="2:64" ht="15.75" customHeight="1" thickBot="1" x14ac:dyDescent="0.45">
      <c r="B19" s="79"/>
      <c r="C19" s="76" t="s">
        <v>1</v>
      </c>
      <c r="D19" s="77"/>
      <c r="E19" s="33">
        <v>350.14528666601973</v>
      </c>
      <c r="F19" s="34">
        <v>456.92433864877967</v>
      </c>
      <c r="G19" s="34">
        <v>426.7298415823019</v>
      </c>
      <c r="H19" s="34">
        <v>303.13040232965841</v>
      </c>
      <c r="I19" s="34">
        <v>268.67947882372835</v>
      </c>
      <c r="J19" s="34">
        <v>281.23612896864876</v>
      </c>
      <c r="K19" s="35">
        <v>364.91224866366582</v>
      </c>
      <c r="L19" s="33">
        <v>342.20502599867473</v>
      </c>
      <c r="M19" s="34">
        <v>294.85616461118775</v>
      </c>
      <c r="N19" s="34">
        <v>297.89996200012388</v>
      </c>
      <c r="O19" s="34">
        <v>237.24449220945132</v>
      </c>
      <c r="P19" s="34">
        <v>239.6821222828645</v>
      </c>
      <c r="Q19" s="34">
        <v>349.82625676211438</v>
      </c>
      <c r="R19" s="34">
        <v>454.97750427233314</v>
      </c>
      <c r="S19" s="34">
        <v>425.46727756198169</v>
      </c>
      <c r="T19" s="34">
        <v>301.58331295423113</v>
      </c>
      <c r="U19" s="34">
        <v>266.91445275274981</v>
      </c>
      <c r="V19" s="34">
        <v>284.89728140603484</v>
      </c>
      <c r="W19" s="35">
        <v>367.8999617383605</v>
      </c>
      <c r="X19" s="33">
        <v>342.34785872000572</v>
      </c>
      <c r="Y19" s="34">
        <v>295.78465376529169</v>
      </c>
      <c r="Z19" s="34">
        <v>299.12662537657059</v>
      </c>
      <c r="AA19" s="34">
        <v>235.40081316686224</v>
      </c>
      <c r="AB19" s="34">
        <v>236.7033405660037</v>
      </c>
      <c r="AC19" s="34">
        <v>347.75355941611537</v>
      </c>
      <c r="AD19" s="34">
        <v>450.98189148201027</v>
      </c>
      <c r="AE19" s="34">
        <v>426.84011187559213</v>
      </c>
      <c r="AF19" s="34">
        <v>300.87344489352819</v>
      </c>
      <c r="AG19" s="34">
        <v>265.25648727784397</v>
      </c>
      <c r="AH19" s="34">
        <v>288.90367743743616</v>
      </c>
      <c r="AI19" s="35">
        <v>371.28846372991086</v>
      </c>
      <c r="AJ19" s="33">
        <v>345.05494628671062</v>
      </c>
      <c r="AK19" s="34">
        <v>303.17167994974409</v>
      </c>
      <c r="AL19" s="34">
        <v>299.60821323451813</v>
      </c>
      <c r="AM19" s="34">
        <v>231.37488109687891</v>
      </c>
      <c r="AN19" s="34">
        <v>238.30574387770667</v>
      </c>
      <c r="AO19" s="34">
        <v>346.53071802257136</v>
      </c>
      <c r="AP19" s="34">
        <v>447.41308060177107</v>
      </c>
      <c r="AQ19" s="34">
        <v>428.96254135734296</v>
      </c>
      <c r="AR19" s="34">
        <v>299.72405087692403</v>
      </c>
      <c r="AS19" s="34">
        <v>268.92697244695177</v>
      </c>
      <c r="AT19" s="34">
        <v>292.70031772888001</v>
      </c>
      <c r="AU19" s="35">
        <v>372.11678969258924</v>
      </c>
      <c r="AV19" s="33">
        <v>353.23047865831404</v>
      </c>
      <c r="AW19" s="34">
        <v>300.96646553123435</v>
      </c>
      <c r="AX19" s="34">
        <v>299.63232169139121</v>
      </c>
      <c r="AY19" s="34">
        <v>233.29742530375296</v>
      </c>
      <c r="AZ19" s="34">
        <v>237.66445225263135</v>
      </c>
      <c r="BA19" s="34">
        <v>345.21008381048631</v>
      </c>
      <c r="BB19" s="34">
        <v>451.25338556688524</v>
      </c>
      <c r="BC19" s="34">
        <v>431.60090520303072</v>
      </c>
      <c r="BD19" s="34">
        <v>300.02768430780333</v>
      </c>
      <c r="BE19" s="34">
        <v>273.59857788324928</v>
      </c>
      <c r="BF19" s="34">
        <v>297.82514881952187</v>
      </c>
      <c r="BG19" s="35">
        <v>378.7443668203847</v>
      </c>
      <c r="BH19" s="33">
        <v>358.83186433896503</v>
      </c>
      <c r="BI19" s="34">
        <v>305.37762282932761</v>
      </c>
      <c r="BJ19" s="34">
        <v>300.69949963507185</v>
      </c>
      <c r="BK19" s="34">
        <v>236.40556862749605</v>
      </c>
      <c r="BL19" s="35">
        <v>237.47152877909079</v>
      </c>
    </row>
    <row r="20" spans="2:64" ht="15.75" customHeight="1" thickBot="1" x14ac:dyDescent="0.45">
      <c r="B20" s="79"/>
      <c r="C20" s="76" t="s">
        <v>2</v>
      </c>
      <c r="D20" s="77"/>
      <c r="E20" s="30">
        <v>20.258255373790604</v>
      </c>
      <c r="F20" s="31">
        <v>23.417574651720081</v>
      </c>
      <c r="G20" s="31">
        <v>21.544777793240232</v>
      </c>
      <c r="H20" s="31">
        <v>17.032071429477096</v>
      </c>
      <c r="I20" s="31">
        <v>22.908410513279041</v>
      </c>
      <c r="J20" s="31">
        <v>36.961659334013014</v>
      </c>
      <c r="K20" s="32">
        <v>60.567196185498396</v>
      </c>
      <c r="L20" s="30">
        <v>62.179613636964838</v>
      </c>
      <c r="M20" s="31">
        <v>52.237997224277493</v>
      </c>
      <c r="N20" s="31">
        <v>46.876320326400965</v>
      </c>
      <c r="O20" s="31">
        <v>29.042236203533601</v>
      </c>
      <c r="P20" s="31">
        <v>18.57145818725223</v>
      </c>
      <c r="Q20" s="31">
        <v>20.264253910887444</v>
      </c>
      <c r="R20" s="31">
        <v>23.334668432382436</v>
      </c>
      <c r="S20" s="31">
        <v>21.500475366699888</v>
      </c>
      <c r="T20" s="31">
        <v>16.905354942679065</v>
      </c>
      <c r="U20" s="31">
        <v>22.690465984780719</v>
      </c>
      <c r="V20" s="31">
        <v>37.394412325712167</v>
      </c>
      <c r="W20" s="32">
        <v>60.992137464057947</v>
      </c>
      <c r="X20" s="30">
        <v>62.105151049153626</v>
      </c>
      <c r="Y20" s="31">
        <v>52.277072688020098</v>
      </c>
      <c r="Z20" s="31">
        <v>46.898249073565914</v>
      </c>
      <c r="AA20" s="31">
        <v>28.657301218260347</v>
      </c>
      <c r="AB20" s="31">
        <v>18.218463200589259</v>
      </c>
      <c r="AC20" s="31">
        <v>20.058293536900496</v>
      </c>
      <c r="AD20" s="31">
        <v>23.049446895156212</v>
      </c>
      <c r="AE20" s="31">
        <v>21.502999516811965</v>
      </c>
      <c r="AF20" s="31">
        <v>16.796484374761558</v>
      </c>
      <c r="AG20" s="31">
        <v>22.459715841935886</v>
      </c>
      <c r="AH20" s="31">
        <v>37.845367845879778</v>
      </c>
      <c r="AI20" s="32">
        <v>61.474237364955634</v>
      </c>
      <c r="AJ20" s="30">
        <v>62.486781279603349</v>
      </c>
      <c r="AK20" s="31">
        <v>53.423779932504068</v>
      </c>
      <c r="AL20" s="31">
        <v>46.784215735313573</v>
      </c>
      <c r="AM20" s="31">
        <v>27.986434525040963</v>
      </c>
      <c r="AN20" s="31">
        <v>18.216672147200537</v>
      </c>
      <c r="AO20" s="31">
        <v>19.894706641719935</v>
      </c>
      <c r="AP20" s="31">
        <v>22.779482153816115</v>
      </c>
      <c r="AQ20" s="31">
        <v>21.538134816007172</v>
      </c>
      <c r="AR20" s="31">
        <v>16.657279699819163</v>
      </c>
      <c r="AS20" s="31">
        <v>22.681176298560704</v>
      </c>
      <c r="AT20" s="31">
        <v>38.262629825876303</v>
      </c>
      <c r="AU20" s="32">
        <v>61.523062824181331</v>
      </c>
      <c r="AV20" s="30">
        <v>63.858658565208231</v>
      </c>
      <c r="AW20" s="31">
        <v>52.910202683327157</v>
      </c>
      <c r="AX20" s="31">
        <v>46.583047017563068</v>
      </c>
      <c r="AY20" s="31">
        <v>28.042510187671962</v>
      </c>
      <c r="AZ20" s="31">
        <v>18.028110344433301</v>
      </c>
      <c r="BA20" s="31">
        <v>19.71790440807457</v>
      </c>
      <c r="BB20" s="31">
        <v>22.886359110640729</v>
      </c>
      <c r="BC20" s="31">
        <v>21.59314877413793</v>
      </c>
      <c r="BD20" s="31">
        <v>16.594059792270198</v>
      </c>
      <c r="BE20" s="31">
        <v>22.98031050545659</v>
      </c>
      <c r="BF20" s="31">
        <v>38.847209409265837</v>
      </c>
      <c r="BG20" s="32">
        <v>62.528911368816566</v>
      </c>
      <c r="BH20" s="30">
        <v>64.747527013648664</v>
      </c>
      <c r="BI20" s="31">
        <v>53.530574437343056</v>
      </c>
      <c r="BJ20" s="31">
        <v>46.526569518804855</v>
      </c>
      <c r="BK20" s="31">
        <v>28.227227853672929</v>
      </c>
      <c r="BL20" s="32">
        <v>17.860803321493091</v>
      </c>
    </row>
    <row r="21" spans="2:64" ht="15" customHeight="1" thickBot="1" x14ac:dyDescent="0.45">
      <c r="B21" s="79"/>
      <c r="C21" s="76" t="s">
        <v>3</v>
      </c>
      <c r="D21" s="77"/>
      <c r="E21" s="33">
        <v>57.364917672895388</v>
      </c>
      <c r="F21" s="34">
        <v>66.597756398122115</v>
      </c>
      <c r="G21" s="34">
        <v>61.696975776706857</v>
      </c>
      <c r="H21" s="34">
        <v>47.475736856851626</v>
      </c>
      <c r="I21" s="34">
        <v>60.499587030068255</v>
      </c>
      <c r="J21" s="34">
        <v>102.07316024248081</v>
      </c>
      <c r="K21" s="35">
        <v>178.88718812118557</v>
      </c>
      <c r="L21" s="33">
        <v>192.65792057906805</v>
      </c>
      <c r="M21" s="34">
        <v>156.6121602941019</v>
      </c>
      <c r="N21" s="34">
        <v>139.46777424181337</v>
      </c>
      <c r="O21" s="34">
        <v>85.580309022042101</v>
      </c>
      <c r="P21" s="34">
        <v>48.990808667261604</v>
      </c>
      <c r="Q21" s="34">
        <v>57.466902054693833</v>
      </c>
      <c r="R21" s="34">
        <v>66.499621782802151</v>
      </c>
      <c r="S21" s="34">
        <v>61.663592553237088</v>
      </c>
      <c r="T21" s="34">
        <v>47.319601488615085</v>
      </c>
      <c r="U21" s="34">
        <v>60.163696746973848</v>
      </c>
      <c r="V21" s="34">
        <v>103.54186571191433</v>
      </c>
      <c r="W21" s="35">
        <v>180.64479786312685</v>
      </c>
      <c r="X21" s="33">
        <v>193.03339960784999</v>
      </c>
      <c r="Y21" s="34">
        <v>157.32121543419936</v>
      </c>
      <c r="Z21" s="34">
        <v>140.19999031593301</v>
      </c>
      <c r="AA21" s="34">
        <v>84.979071305243679</v>
      </c>
      <c r="AB21" s="34">
        <v>48.407639471108205</v>
      </c>
      <c r="AC21" s="34">
        <v>57.183968467912891</v>
      </c>
      <c r="AD21" s="34">
        <v>65.992326241932972</v>
      </c>
      <c r="AE21" s="34">
        <v>61.939389000364905</v>
      </c>
      <c r="AF21" s="34">
        <v>47.257773144392765</v>
      </c>
      <c r="AG21" s="34">
        <v>59.854081720808729</v>
      </c>
      <c r="AH21" s="34">
        <v>105.15156652237272</v>
      </c>
      <c r="AI21" s="35">
        <v>182.59871814707091</v>
      </c>
      <c r="AJ21" s="33">
        <v>194.85260245923746</v>
      </c>
      <c r="AK21" s="34">
        <v>161.45454844762369</v>
      </c>
      <c r="AL21" s="34">
        <v>140.57731442370178</v>
      </c>
      <c r="AM21" s="34">
        <v>83.578603858404932</v>
      </c>
      <c r="AN21" s="34">
        <v>48.764021849316102</v>
      </c>
      <c r="AO21" s="34">
        <v>57.038332103683395</v>
      </c>
      <c r="AP21" s="34">
        <v>65.54360268652556</v>
      </c>
      <c r="AQ21" s="34">
        <v>62.323518432948305</v>
      </c>
      <c r="AR21" s="34">
        <v>47.12495289212211</v>
      </c>
      <c r="AS21" s="34">
        <v>60.750757580365679</v>
      </c>
      <c r="AT21" s="34">
        <v>106.68775039927225</v>
      </c>
      <c r="AU21" s="35">
        <v>183.29157932374912</v>
      </c>
      <c r="AV21" s="33">
        <v>199.77268860379939</v>
      </c>
      <c r="AW21" s="34">
        <v>160.50761280231268</v>
      </c>
      <c r="AX21" s="34">
        <v>140.73664203489145</v>
      </c>
      <c r="AY21" s="34">
        <v>84.336479886363051</v>
      </c>
      <c r="AZ21" s="34">
        <v>48.657496719417168</v>
      </c>
      <c r="BA21" s="34">
        <v>56.874285895250139</v>
      </c>
      <c r="BB21" s="34">
        <v>66.182687662786691</v>
      </c>
      <c r="BC21" s="34">
        <v>62.782334287962101</v>
      </c>
      <c r="BD21" s="34">
        <v>47.219917433242315</v>
      </c>
      <c r="BE21" s="34">
        <v>61.876043623572144</v>
      </c>
      <c r="BF21" s="34">
        <v>108.71191307482032</v>
      </c>
      <c r="BG21" s="35">
        <v>186.84706990453958</v>
      </c>
      <c r="BH21" s="33">
        <v>203.24165081435959</v>
      </c>
      <c r="BI21" s="34">
        <v>163.07649450984118</v>
      </c>
      <c r="BJ21" s="34">
        <v>141.38312136444233</v>
      </c>
      <c r="BK21" s="34">
        <v>85.52482454732349</v>
      </c>
      <c r="BL21" s="35">
        <v>48.640455757013413</v>
      </c>
    </row>
    <row r="22" spans="2:64" ht="15" customHeight="1" thickBot="1" x14ac:dyDescent="0.45">
      <c r="B22" s="79"/>
      <c r="C22" s="76" t="s">
        <v>6</v>
      </c>
      <c r="D22" s="77"/>
      <c r="E22" s="30">
        <v>11.091529300031958</v>
      </c>
      <c r="F22" s="31">
        <v>12.285923003382575</v>
      </c>
      <c r="G22" s="31">
        <v>12.064234635706914</v>
      </c>
      <c r="H22" s="31">
        <v>10.737706819576887</v>
      </c>
      <c r="I22" s="31">
        <v>10.324133998884863</v>
      </c>
      <c r="J22" s="31">
        <v>10.154841233723058</v>
      </c>
      <c r="K22" s="32">
        <v>11.304705248435235</v>
      </c>
      <c r="L22" s="30">
        <v>11.556522685846259</v>
      </c>
      <c r="M22" s="31">
        <v>10.359776823841205</v>
      </c>
      <c r="N22" s="31">
        <v>10.61813311914497</v>
      </c>
      <c r="O22" s="31">
        <v>9.5792040131146106</v>
      </c>
      <c r="P22" s="31">
        <v>9.730553671902312</v>
      </c>
      <c r="Q22" s="31">
        <v>10.683417733471057</v>
      </c>
      <c r="R22" s="31">
        <v>11.800039987856506</v>
      </c>
      <c r="S22" s="31">
        <v>11.618002354604874</v>
      </c>
      <c r="T22" s="31">
        <v>10.357028296169062</v>
      </c>
      <c r="U22" s="31">
        <v>9.9269257991559918</v>
      </c>
      <c r="V22" s="31">
        <v>9.9255164234968802</v>
      </c>
      <c r="W22" s="32">
        <v>11.021441922037244</v>
      </c>
      <c r="X22" s="30">
        <v>11.204071723070216</v>
      </c>
      <c r="Y22" s="31">
        <v>10.084527843455946</v>
      </c>
      <c r="Z22" s="31">
        <v>10.373596558458777</v>
      </c>
      <c r="AA22" s="31">
        <v>9.2845497658013976</v>
      </c>
      <c r="AB22" s="31">
        <v>9.4183984955918891</v>
      </c>
      <c r="AC22" s="31">
        <v>10.359558447475468</v>
      </c>
      <c r="AD22" s="31">
        <v>11.398583224757619</v>
      </c>
      <c r="AE22" s="31">
        <v>11.343673568526983</v>
      </c>
      <c r="AF22" s="31">
        <v>10.063476805982249</v>
      </c>
      <c r="AG22" s="31">
        <v>9.5921100293790893</v>
      </c>
      <c r="AH22" s="31">
        <v>9.7356054004684616</v>
      </c>
      <c r="AI22" s="32">
        <v>10.761103050595606</v>
      </c>
      <c r="AJ22" s="30">
        <v>10.955411815464576</v>
      </c>
      <c r="AK22" s="31">
        <v>10.101941029935695</v>
      </c>
      <c r="AL22" s="31">
        <v>10.115426254697528</v>
      </c>
      <c r="AM22" s="31">
        <v>8.9189584874578607</v>
      </c>
      <c r="AN22" s="31">
        <v>9.2791833204839023</v>
      </c>
      <c r="AO22" s="31">
        <v>10.085788200902984</v>
      </c>
      <c r="AP22" s="31">
        <v>11.046622346598008</v>
      </c>
      <c r="AQ22" s="31">
        <v>11.114390778484974</v>
      </c>
      <c r="AR22" s="31">
        <v>9.765677110344722</v>
      </c>
      <c r="AS22" s="31">
        <v>9.4315197749459934</v>
      </c>
      <c r="AT22" s="31">
        <v>9.5332684514294534</v>
      </c>
      <c r="AU22" s="32">
        <v>10.432239133087085</v>
      </c>
      <c r="AV22" s="30">
        <v>10.925226728953721</v>
      </c>
      <c r="AW22" s="31">
        <v>9.7128258228015909</v>
      </c>
      <c r="AX22" s="31">
        <v>9.8924669721079859</v>
      </c>
      <c r="AY22" s="31">
        <v>8.8135648031069849</v>
      </c>
      <c r="AZ22" s="31">
        <v>9.0972745571488858</v>
      </c>
      <c r="BA22" s="31">
        <v>9.8461283259186008</v>
      </c>
      <c r="BB22" s="31">
        <v>10.903065593642836</v>
      </c>
      <c r="BC22" s="31">
        <v>10.931059870484587</v>
      </c>
      <c r="BD22" s="31">
        <v>9.5492547627535256</v>
      </c>
      <c r="BE22" s="31">
        <v>9.3457908863348216</v>
      </c>
      <c r="BF22" s="31">
        <v>9.4109438794322013</v>
      </c>
      <c r="BG22" s="32">
        <v>10.309623293493306</v>
      </c>
      <c r="BH22" s="30">
        <v>10.830211655104518</v>
      </c>
      <c r="BI22" s="31">
        <v>9.6192202599695147</v>
      </c>
      <c r="BJ22" s="31">
        <v>9.7232566430898792</v>
      </c>
      <c r="BK22" s="31">
        <v>8.7619842562791472</v>
      </c>
      <c r="BL22" s="32">
        <v>8.9658985119690531</v>
      </c>
    </row>
    <row r="23" spans="2:64" ht="15" customHeight="1" thickBot="1" x14ac:dyDescent="0.45">
      <c r="B23" s="79"/>
      <c r="C23" s="76" t="s">
        <v>7</v>
      </c>
      <c r="D23" s="77"/>
      <c r="E23" s="33">
        <v>362.75167207878559</v>
      </c>
      <c r="F23" s="34">
        <v>402.94047532469506</v>
      </c>
      <c r="G23" s="34">
        <v>396.76255335434649</v>
      </c>
      <c r="H23" s="34">
        <v>354.13486101743194</v>
      </c>
      <c r="I23" s="34">
        <v>341.44427050059244</v>
      </c>
      <c r="J23" s="34">
        <v>336.73368106222006</v>
      </c>
      <c r="K23" s="35">
        <v>375.89328324636426</v>
      </c>
      <c r="L23" s="33">
        <v>387.95948764912333</v>
      </c>
      <c r="M23" s="34">
        <v>348.16891107803673</v>
      </c>
      <c r="N23" s="34">
        <v>357.26832016407809</v>
      </c>
      <c r="O23" s="34">
        <v>322.70686976257491</v>
      </c>
      <c r="P23" s="34">
        <v>328.18086907389551</v>
      </c>
      <c r="Q23" s="34">
        <v>360.62642836653299</v>
      </c>
      <c r="R23" s="34">
        <v>398.68650641611248</v>
      </c>
      <c r="S23" s="34">
        <v>392.86455915284142</v>
      </c>
      <c r="T23" s="34">
        <v>350.55769298000223</v>
      </c>
      <c r="U23" s="34">
        <v>336.29550408176465</v>
      </c>
      <c r="V23" s="34">
        <v>336.45756891547512</v>
      </c>
      <c r="W23" s="35">
        <v>373.91128833609736</v>
      </c>
      <c r="X23" s="33">
        <v>383.81049434962534</v>
      </c>
      <c r="Y23" s="34">
        <v>345.87098092292473</v>
      </c>
      <c r="Z23" s="34">
        <v>356.24145798495289</v>
      </c>
      <c r="AA23" s="34">
        <v>319.28421711371664</v>
      </c>
      <c r="AB23" s="34">
        <v>324.29072398264265</v>
      </c>
      <c r="AC23" s="34">
        <v>356.97915694687896</v>
      </c>
      <c r="AD23" s="34">
        <v>393.13918299363246</v>
      </c>
      <c r="AE23" s="34">
        <v>391.53954415121217</v>
      </c>
      <c r="AF23" s="34">
        <v>347.68297296239547</v>
      </c>
      <c r="AG23" s="34">
        <v>331.67812097348025</v>
      </c>
      <c r="AH23" s="34">
        <v>336.78770243610819</v>
      </c>
      <c r="AI23" s="35">
        <v>372.54164022423259</v>
      </c>
      <c r="AJ23" s="33">
        <v>383.01876774304492</v>
      </c>
      <c r="AK23" s="34">
        <v>353.65036595429217</v>
      </c>
      <c r="AL23" s="34">
        <v>354.6194408435959</v>
      </c>
      <c r="AM23" s="34">
        <v>313.17833261791793</v>
      </c>
      <c r="AN23" s="34">
        <v>326.25117268835942</v>
      </c>
      <c r="AO23" s="34">
        <v>354.87567363851588</v>
      </c>
      <c r="AP23" s="34">
        <v>389.02933103513863</v>
      </c>
      <c r="AQ23" s="34">
        <v>391.66304686480919</v>
      </c>
      <c r="AR23" s="34">
        <v>344.46775571943067</v>
      </c>
      <c r="AS23" s="34">
        <v>332.93615286801156</v>
      </c>
      <c r="AT23" s="34">
        <v>336.60684440303748</v>
      </c>
      <c r="AU23" s="35">
        <v>368.59661851190214</v>
      </c>
      <c r="AV23" s="33">
        <v>388.18369442975023</v>
      </c>
      <c r="AW23" s="34">
        <v>345.60654601792169</v>
      </c>
      <c r="AX23" s="34">
        <v>352.57245995817209</v>
      </c>
      <c r="AY23" s="34">
        <v>314.69240642000489</v>
      </c>
      <c r="AZ23" s="34">
        <v>325.29331797810062</v>
      </c>
      <c r="BA23" s="34">
        <v>352.30883051839885</v>
      </c>
      <c r="BB23" s="34">
        <v>390.44791884604467</v>
      </c>
      <c r="BC23" s="34">
        <v>391.65368963078458</v>
      </c>
      <c r="BD23" s="34">
        <v>342.47991322723129</v>
      </c>
      <c r="BE23" s="34">
        <v>335.40294480101875</v>
      </c>
      <c r="BF23" s="34">
        <v>337.73809706254804</v>
      </c>
      <c r="BG23" s="35">
        <v>370.20202332150649</v>
      </c>
      <c r="BH23" s="33">
        <v>391.12416290439978</v>
      </c>
      <c r="BI23" s="34">
        <v>347.95169406584967</v>
      </c>
      <c r="BJ23" s="34">
        <v>352.37454206673675</v>
      </c>
      <c r="BK23" s="34">
        <v>318.19113905778488</v>
      </c>
      <c r="BL23" s="35">
        <v>326.13094855953091</v>
      </c>
    </row>
    <row r="24" spans="2:64" ht="15" customHeight="1" thickBot="1" x14ac:dyDescent="0.45">
      <c r="B24" s="79"/>
      <c r="C24" s="76" t="s">
        <v>19</v>
      </c>
      <c r="D24" s="77"/>
      <c r="E24" s="30">
        <v>8.1646464354015968</v>
      </c>
      <c r="F24" s="31">
        <v>9.1564373594189608</v>
      </c>
      <c r="G24" s="31">
        <v>9.294243044302771</v>
      </c>
      <c r="H24" s="31">
        <v>8.3052298511705178</v>
      </c>
      <c r="I24" s="31">
        <v>8.1688931808349885</v>
      </c>
      <c r="J24" s="31">
        <v>8.6868798903272193</v>
      </c>
      <c r="K24" s="32">
        <v>11.588104801722462</v>
      </c>
      <c r="L24" s="30">
        <v>11.593425450618977</v>
      </c>
      <c r="M24" s="31">
        <v>9.9128599798188031</v>
      </c>
      <c r="N24" s="31">
        <v>9.4855069869030828</v>
      </c>
      <c r="O24" s="31">
        <v>6.4236360278247471</v>
      </c>
      <c r="P24" s="31">
        <v>5.9926912066753477</v>
      </c>
      <c r="Q24" s="31">
        <v>6.9131385844559095</v>
      </c>
      <c r="R24" s="31">
        <v>7.7698742488951886</v>
      </c>
      <c r="S24" s="31">
        <v>8.0760335240155747</v>
      </c>
      <c r="T24" s="31">
        <v>7.2354424546210865</v>
      </c>
      <c r="U24" s="31">
        <v>7.1670819487143653</v>
      </c>
      <c r="V24" s="31">
        <v>8.1059842387382268</v>
      </c>
      <c r="W24" s="32">
        <v>11.011975787912917</v>
      </c>
      <c r="X24" s="30">
        <v>10.798212358151972</v>
      </c>
      <c r="Y24" s="31">
        <v>9.0742212194277521</v>
      </c>
      <c r="Z24" s="31">
        <v>8.4312036778503661</v>
      </c>
      <c r="AA24" s="31">
        <v>5.1347003568343244</v>
      </c>
      <c r="AB24" s="31">
        <v>4.4996246525124004</v>
      </c>
      <c r="AC24" s="31">
        <v>5.4355865750733772</v>
      </c>
      <c r="AD24" s="31">
        <v>6.1643202606903778</v>
      </c>
      <c r="AE24" s="31">
        <v>6.7845844562562476</v>
      </c>
      <c r="AF24" s="31">
        <v>6.0635113409781995</v>
      </c>
      <c r="AG24" s="31">
        <v>6.0808942259619911</v>
      </c>
      <c r="AH24" s="31">
        <v>7.4818442795268387</v>
      </c>
      <c r="AI24" s="32">
        <v>10.406656346515357</v>
      </c>
      <c r="AJ24" s="30">
        <v>10.05422191535485</v>
      </c>
      <c r="AK24" s="31">
        <v>8.3429748253403968</v>
      </c>
      <c r="AL24" s="31">
        <v>7.2588798288942602</v>
      </c>
      <c r="AM24" s="31">
        <v>3.6554044695165624</v>
      </c>
      <c r="AN24" s="31">
        <v>3.0512205638325538</v>
      </c>
      <c r="AO24" s="31">
        <v>3.8830796400708003</v>
      </c>
      <c r="AP24" s="31">
        <v>4.4799901372391906</v>
      </c>
      <c r="AQ24" s="31">
        <v>5.4341314151283093</v>
      </c>
      <c r="AR24" s="31">
        <v>4.7975795046774046</v>
      </c>
      <c r="AS24" s="31">
        <v>5.0960942458928784</v>
      </c>
      <c r="AT24" s="31">
        <v>6.8000462827638382</v>
      </c>
      <c r="AU24" s="32">
        <v>9.6823497224213479</v>
      </c>
      <c r="AV24" s="30">
        <v>9.462844202160035</v>
      </c>
      <c r="AW24" s="31">
        <v>7.3393196371387024</v>
      </c>
      <c r="AX24" s="31">
        <v>5.9906240111217866</v>
      </c>
      <c r="AY24" s="31">
        <v>2.2981003069717607</v>
      </c>
      <c r="AZ24" s="31">
        <v>1.3965984448734012</v>
      </c>
      <c r="BA24" s="31">
        <v>2.195449428659682</v>
      </c>
      <c r="BB24" s="31">
        <v>2.8261155784381344</v>
      </c>
      <c r="BC24" s="31">
        <v>3.9643289908761563</v>
      </c>
      <c r="BD24" s="31">
        <v>3.4658296740991128</v>
      </c>
      <c r="BE24" s="31">
        <v>4.0552885839659529</v>
      </c>
      <c r="BF24" s="31">
        <v>6.0971851822244014</v>
      </c>
      <c r="BG24" s="32">
        <v>9.0935631359554492</v>
      </c>
      <c r="BH24" s="30">
        <v>8.7255367251101372</v>
      </c>
      <c r="BI24" s="31">
        <v>6.4378723697875406</v>
      </c>
      <c r="BJ24" s="31">
        <v>4.6622251259891474</v>
      </c>
      <c r="BK24" s="31">
        <v>0.8494483582811938</v>
      </c>
      <c r="BL24" s="32">
        <v>0</v>
      </c>
    </row>
    <row r="25" spans="2:64" ht="15" customHeight="1" thickBot="1" x14ac:dyDescent="0.45">
      <c r="B25" s="79"/>
      <c r="C25" s="76" t="s">
        <v>10</v>
      </c>
      <c r="D25" s="77"/>
      <c r="E25" s="33">
        <v>1.1462510494682634</v>
      </c>
      <c r="F25" s="34">
        <v>1.1174490661910899</v>
      </c>
      <c r="G25" s="34">
        <v>1.3159460438069723</v>
      </c>
      <c r="H25" s="34">
        <v>1.5368673772498211</v>
      </c>
      <c r="I25" s="34">
        <v>1.4664641590394945</v>
      </c>
      <c r="J25" s="34">
        <v>1.719812019263621</v>
      </c>
      <c r="K25" s="35">
        <v>1.9948303092923416</v>
      </c>
      <c r="L25" s="33">
        <v>1.9920158708408116</v>
      </c>
      <c r="M25" s="34">
        <v>1.5625834195261434</v>
      </c>
      <c r="N25" s="34">
        <v>1.4614286747197127</v>
      </c>
      <c r="O25" s="34">
        <v>1.090684639923569</v>
      </c>
      <c r="P25" s="34">
        <v>1.1809597765027269</v>
      </c>
      <c r="Q25" s="34">
        <v>1.1483157705457476</v>
      </c>
      <c r="R25" s="34">
        <v>1.1132790659847032</v>
      </c>
      <c r="S25" s="34">
        <v>1.3111073814449776</v>
      </c>
      <c r="T25" s="34">
        <v>1.531078999062933</v>
      </c>
      <c r="U25" s="34">
        <v>1.4529483114637363</v>
      </c>
      <c r="V25" s="34">
        <v>1.724741520292117</v>
      </c>
      <c r="W25" s="35">
        <v>1.9890122459922142</v>
      </c>
      <c r="X25" s="33">
        <v>1.976284532572528</v>
      </c>
      <c r="Y25" s="34">
        <v>1.5583068093717125</v>
      </c>
      <c r="Z25" s="34">
        <v>1.4657979507164889</v>
      </c>
      <c r="AA25" s="34">
        <v>1.0877169927001706</v>
      </c>
      <c r="AB25" s="34">
        <v>1.1773532015581161</v>
      </c>
      <c r="AC25" s="34">
        <v>1.1451567482326173</v>
      </c>
      <c r="AD25" s="34">
        <v>1.104608106934577</v>
      </c>
      <c r="AE25" s="34">
        <v>1.3136771797639046</v>
      </c>
      <c r="AF25" s="34">
        <v>1.5261354669676572</v>
      </c>
      <c r="AG25" s="34">
        <v>1.4399513198966833</v>
      </c>
      <c r="AH25" s="34">
        <v>1.7299195023696203</v>
      </c>
      <c r="AI25" s="35">
        <v>1.9831822315547554</v>
      </c>
      <c r="AJ25" s="33">
        <v>1.9741396964158928</v>
      </c>
      <c r="AK25" s="34">
        <v>1.6342914737916967</v>
      </c>
      <c r="AL25" s="34">
        <v>1.4640528907335735</v>
      </c>
      <c r="AM25" s="34">
        <v>1.072792925739029</v>
      </c>
      <c r="AN25" s="34">
        <v>1.1912878070789048</v>
      </c>
      <c r="AO25" s="34">
        <v>1.1438209333236893</v>
      </c>
      <c r="AP25" s="34">
        <v>1.0976965545314439</v>
      </c>
      <c r="AQ25" s="34">
        <v>1.3179544590311019</v>
      </c>
      <c r="AR25" s="34">
        <v>1.516011365910642</v>
      </c>
      <c r="AS25" s="34">
        <v>1.4476396709943211</v>
      </c>
      <c r="AT25" s="34">
        <v>1.7280606453911593</v>
      </c>
      <c r="AU25" s="35">
        <v>1.9597417413639551</v>
      </c>
      <c r="AV25" s="33">
        <v>1.9889594003689643</v>
      </c>
      <c r="AW25" s="34">
        <v>1.5524626043285206</v>
      </c>
      <c r="AX25" s="34">
        <v>1.4518169429508436</v>
      </c>
      <c r="AY25" s="34">
        <v>1.0768681604819341</v>
      </c>
      <c r="AZ25" s="34">
        <v>1.1881364057152466</v>
      </c>
      <c r="BA25" s="34">
        <v>1.1344627296952705</v>
      </c>
      <c r="BB25" s="34">
        <v>1.0994898158290045</v>
      </c>
      <c r="BC25" s="34">
        <v>1.3138965155806746</v>
      </c>
      <c r="BD25" s="34">
        <v>1.5024744651409088</v>
      </c>
      <c r="BE25" s="34">
        <v>1.4527382167834773</v>
      </c>
      <c r="BF25" s="34">
        <v>1.723403300594897</v>
      </c>
      <c r="BG25" s="35">
        <v>1.9538972400853065</v>
      </c>
      <c r="BH25" s="33">
        <v>1.9879333704659363</v>
      </c>
      <c r="BI25" s="34">
        <v>1.5514504197433483</v>
      </c>
      <c r="BJ25" s="34">
        <v>1.4426298532029711</v>
      </c>
      <c r="BK25" s="34">
        <v>1.0838454171021714</v>
      </c>
      <c r="BL25" s="35">
        <v>1.1873052935808284</v>
      </c>
    </row>
    <row r="26" spans="2:64" ht="15" customHeight="1" thickBot="1" x14ac:dyDescent="0.45">
      <c r="B26" s="79"/>
      <c r="C26" s="76" t="s">
        <v>9</v>
      </c>
      <c r="D26" s="77"/>
      <c r="E26" s="30">
        <v>0.86010622015277793</v>
      </c>
      <c r="F26" s="31">
        <v>0.83849423124256073</v>
      </c>
      <c r="G26" s="31">
        <v>0.98743933817018059</v>
      </c>
      <c r="H26" s="31">
        <v>1.1532108880822063</v>
      </c>
      <c r="I26" s="31">
        <v>1.1003828048018762</v>
      </c>
      <c r="J26" s="31">
        <v>1.2904860727921239</v>
      </c>
      <c r="K26" s="32">
        <v>1.4968500643620462</v>
      </c>
      <c r="L26" s="30">
        <v>1.4947382093547847</v>
      </c>
      <c r="M26" s="31">
        <v>1.1725072960809926</v>
      </c>
      <c r="N26" s="31">
        <v>1.0966043555808829</v>
      </c>
      <c r="O26" s="31">
        <v>0.81841115300050016</v>
      </c>
      <c r="P26" s="31">
        <v>0.88615042053085014</v>
      </c>
      <c r="Q26" s="31">
        <v>0.86165551377606275</v>
      </c>
      <c r="R26" s="31">
        <v>0.83536521066961067</v>
      </c>
      <c r="S26" s="31">
        <v>0.98380857718051662</v>
      </c>
      <c r="T26" s="31">
        <v>1.1488674939492642</v>
      </c>
      <c r="U26" s="31">
        <v>1.0902409911250737</v>
      </c>
      <c r="V26" s="31">
        <v>1.2941849959022276</v>
      </c>
      <c r="W26" s="32">
        <v>1.4924843955707254</v>
      </c>
      <c r="X26" s="30">
        <v>1.4829339698715103</v>
      </c>
      <c r="Y26" s="31">
        <v>1.1692982791761002</v>
      </c>
      <c r="Z26" s="31">
        <v>1.0998829056543025</v>
      </c>
      <c r="AA26" s="31">
        <v>0.81618433555309344</v>
      </c>
      <c r="AB26" s="31">
        <v>0.88344417433395817</v>
      </c>
      <c r="AC26" s="31">
        <v>0.85928509523434349</v>
      </c>
      <c r="AD26" s="31">
        <v>0.82885882987531323</v>
      </c>
      <c r="AE26" s="31">
        <v>0.98573686289041651</v>
      </c>
      <c r="AF26" s="31">
        <v>1.1451580424232273</v>
      </c>
      <c r="AG26" s="31">
        <v>1.0804885086341907</v>
      </c>
      <c r="AH26" s="31">
        <v>1.2980703703974277</v>
      </c>
      <c r="AI26" s="32">
        <v>1.4881097590689181</v>
      </c>
      <c r="AJ26" s="30">
        <v>1.4813245607282111</v>
      </c>
      <c r="AK26" s="31">
        <v>1.22631448215726</v>
      </c>
      <c r="AL26" s="31">
        <v>1.0985734744031457</v>
      </c>
      <c r="AM26" s="31">
        <v>0.80498584388827943</v>
      </c>
      <c r="AN26" s="31">
        <v>0.89390020915230406</v>
      </c>
      <c r="AO26" s="31">
        <v>0.85828274700297236</v>
      </c>
      <c r="AP26" s="31">
        <v>0.82367264556114883</v>
      </c>
      <c r="AQ26" s="31">
        <v>0.98894638187384809</v>
      </c>
      <c r="AR26" s="31">
        <v>1.1375612752956128</v>
      </c>
      <c r="AS26" s="31">
        <v>1.0862575751967596</v>
      </c>
      <c r="AT26" s="31">
        <v>1.2966755499082421</v>
      </c>
      <c r="AU26" s="32">
        <v>1.4705208448202551</v>
      </c>
      <c r="AV26" s="30">
        <v>1.4924447420853166</v>
      </c>
      <c r="AW26" s="31">
        <v>1.1649129945459753</v>
      </c>
      <c r="AX26" s="31">
        <v>1.0893920522336544</v>
      </c>
      <c r="AY26" s="31">
        <v>0.80804375581131016</v>
      </c>
      <c r="AZ26" s="31">
        <v>0.89153550910135282</v>
      </c>
      <c r="BA26" s="31">
        <v>0.85126068219963524</v>
      </c>
      <c r="BB26" s="31">
        <v>0.82501824537290624</v>
      </c>
      <c r="BC26" s="31">
        <v>0.98590144472473074</v>
      </c>
      <c r="BD26" s="31">
        <v>1.1274036640471523</v>
      </c>
      <c r="BE26" s="31">
        <v>1.090083343512541</v>
      </c>
      <c r="BF26" s="31">
        <v>1.2931808432028311</v>
      </c>
      <c r="BG26" s="32">
        <v>1.4661353379055277</v>
      </c>
      <c r="BH26" s="30">
        <v>1.4916748455586641</v>
      </c>
      <c r="BI26" s="31">
        <v>1.1641534870558377</v>
      </c>
      <c r="BJ26" s="31">
        <v>1.0824983852303285</v>
      </c>
      <c r="BK26" s="31">
        <v>0.81327924224462878</v>
      </c>
      <c r="BL26" s="32">
        <v>0.89091187196986321</v>
      </c>
    </row>
    <row r="27" spans="2:64" ht="15" customHeight="1" thickBot="1" x14ac:dyDescent="0.45">
      <c r="B27" s="79"/>
      <c r="C27" s="76" t="s">
        <v>8</v>
      </c>
      <c r="D27" s="77"/>
      <c r="E27" s="33">
        <v>0.38031907693830319</v>
      </c>
      <c r="F27" s="34">
        <v>0.3707627553113364</v>
      </c>
      <c r="G27" s="34">
        <v>0.43662283660586226</v>
      </c>
      <c r="H27" s="34">
        <v>0.50992318180505736</v>
      </c>
      <c r="I27" s="34">
        <v>0.48656382525253034</v>
      </c>
      <c r="J27" s="34">
        <v>0.57062309341148343</v>
      </c>
      <c r="K27" s="35">
        <v>0.66187247743900002</v>
      </c>
      <c r="L27" s="33">
        <v>0.66093866400041512</v>
      </c>
      <c r="M27" s="34">
        <v>0.51845560711064309</v>
      </c>
      <c r="N27" s="34">
        <v>0.48489308239971024</v>
      </c>
      <c r="O27" s="34">
        <v>0.36188248261926881</v>
      </c>
      <c r="P27" s="34">
        <v>0.39183521996262083</v>
      </c>
      <c r="Q27" s="34">
        <v>0.38100413874451761</v>
      </c>
      <c r="R27" s="34">
        <v>0.36937917478588234</v>
      </c>
      <c r="S27" s="34">
        <v>0.43501739807301759</v>
      </c>
      <c r="T27" s="34">
        <v>0.50800263337892648</v>
      </c>
      <c r="U27" s="34">
        <v>0.48207934981720951</v>
      </c>
      <c r="V27" s="34">
        <v>0.5722586716574477</v>
      </c>
      <c r="W27" s="35">
        <v>0.65994207967413032</v>
      </c>
      <c r="X27" s="33">
        <v>0.65571910232413722</v>
      </c>
      <c r="Y27" s="34">
        <v>0.51703665405745936</v>
      </c>
      <c r="Z27" s="34">
        <v>0.48634278141176646</v>
      </c>
      <c r="AA27" s="34">
        <v>0.36089783544864679</v>
      </c>
      <c r="AB27" s="34">
        <v>0.3906385804878047</v>
      </c>
      <c r="AC27" s="34">
        <v>0.37995599449137646</v>
      </c>
      <c r="AD27" s="34">
        <v>0.36650220368636299</v>
      </c>
      <c r="AE27" s="34">
        <v>0.43587004141412972</v>
      </c>
      <c r="AF27" s="34">
        <v>0.50636239971095087</v>
      </c>
      <c r="AG27" s="34">
        <v>0.47776702762736334</v>
      </c>
      <c r="AH27" s="34">
        <v>0.57397669439342047</v>
      </c>
      <c r="AI27" s="35">
        <v>0.65800771659509993</v>
      </c>
      <c r="AJ27" s="33">
        <v>0.65500745882539957</v>
      </c>
      <c r="AK27" s="34">
        <v>0.54224790027361847</v>
      </c>
      <c r="AL27" s="34">
        <v>0.48576378119866986</v>
      </c>
      <c r="AM27" s="34">
        <v>0.35594612144719845</v>
      </c>
      <c r="AN27" s="34">
        <v>0.39526199724421612</v>
      </c>
      <c r="AO27" s="34">
        <v>0.37951277928702865</v>
      </c>
      <c r="AP27" s="34">
        <v>0.36420899293520198</v>
      </c>
      <c r="AQ27" s="34">
        <v>0.43728921647483082</v>
      </c>
      <c r="AR27" s="34">
        <v>0.50300328499465885</v>
      </c>
      <c r="AS27" s="34">
        <v>0.48031797542713867</v>
      </c>
      <c r="AT27" s="34">
        <v>0.57335993703425681</v>
      </c>
      <c r="AU27" s="35">
        <v>0.65023030553276595</v>
      </c>
      <c r="AV27" s="33">
        <v>0.65992454582003812</v>
      </c>
      <c r="AW27" s="34">
        <v>0.51509758262237004</v>
      </c>
      <c r="AX27" s="34">
        <v>0.48170396867474519</v>
      </c>
      <c r="AY27" s="34">
        <v>0.3572982593723481</v>
      </c>
      <c r="AZ27" s="34">
        <v>0.39421638157542815</v>
      </c>
      <c r="BA27" s="34">
        <v>0.37640778464609725</v>
      </c>
      <c r="BB27" s="34">
        <v>0.36480398604924424</v>
      </c>
      <c r="BC27" s="34">
        <v>0.43594281569460891</v>
      </c>
      <c r="BD27" s="34">
        <v>0.49851182423853685</v>
      </c>
      <c r="BE27" s="34">
        <v>0.48200964168921889</v>
      </c>
      <c r="BF27" s="34">
        <v>0.5718146585590751</v>
      </c>
      <c r="BG27" s="35">
        <v>0.64829113580856668</v>
      </c>
      <c r="BH27" s="33">
        <v>0.65958411538308293</v>
      </c>
      <c r="BI27" s="34">
        <v>0.51476174597707114</v>
      </c>
      <c r="BJ27" s="34">
        <v>0.47865574857123372</v>
      </c>
      <c r="BK27" s="34">
        <v>0.35961327038027807</v>
      </c>
      <c r="BL27" s="35">
        <v>0.39394062366014354</v>
      </c>
    </row>
    <row r="28" spans="2:64" ht="15" customHeight="1" thickBot="1" x14ac:dyDescent="0.45">
      <c r="B28" s="79"/>
      <c r="C28" s="76" t="s">
        <v>13</v>
      </c>
      <c r="D28" s="77"/>
      <c r="E28" s="30">
        <v>0</v>
      </c>
      <c r="F28" s="31">
        <v>0</v>
      </c>
      <c r="G28" s="31">
        <v>0</v>
      </c>
      <c r="H28" s="31">
        <v>0</v>
      </c>
      <c r="I28" s="31">
        <v>0.13863249486028439</v>
      </c>
      <c r="J28" s="31">
        <v>0.72053719708876862</v>
      </c>
      <c r="K28" s="32">
        <v>1.0947824432610025</v>
      </c>
      <c r="L28" s="30">
        <v>0.79817193801537911</v>
      </c>
      <c r="M28" s="31">
        <v>0.26517216675279154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0.23069836208938543</v>
      </c>
      <c r="W28" s="32">
        <v>0.6624488744289847</v>
      </c>
      <c r="X28" s="30">
        <v>0.22038083743230685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31">
        <v>0</v>
      </c>
      <c r="AI28" s="32">
        <v>0.18713599198441599</v>
      </c>
      <c r="AJ28" s="30">
        <v>0</v>
      </c>
      <c r="AK28" s="31">
        <v>0</v>
      </c>
      <c r="AL28" s="31">
        <v>0</v>
      </c>
      <c r="AM28" s="31">
        <v>0</v>
      </c>
      <c r="AN28" s="31">
        <v>0</v>
      </c>
      <c r="AO28" s="31">
        <v>0</v>
      </c>
      <c r="AP28" s="31">
        <v>0</v>
      </c>
      <c r="AQ28" s="31">
        <v>0</v>
      </c>
      <c r="AR28" s="31">
        <v>0</v>
      </c>
      <c r="AS28" s="31">
        <v>0</v>
      </c>
      <c r="AT28" s="31">
        <v>0</v>
      </c>
      <c r="AU28" s="32">
        <v>0</v>
      </c>
      <c r="AV28" s="30">
        <v>0</v>
      </c>
      <c r="AW28" s="31">
        <v>0</v>
      </c>
      <c r="AX28" s="31">
        <v>0</v>
      </c>
      <c r="AY28" s="31">
        <v>0</v>
      </c>
      <c r="AZ28" s="31">
        <v>0</v>
      </c>
      <c r="BA28" s="31">
        <v>0</v>
      </c>
      <c r="BB28" s="31">
        <v>0</v>
      </c>
      <c r="BC28" s="31">
        <v>0</v>
      </c>
      <c r="BD28" s="31">
        <v>0</v>
      </c>
      <c r="BE28" s="31">
        <v>0</v>
      </c>
      <c r="BF28" s="31">
        <v>0</v>
      </c>
      <c r="BG28" s="32">
        <v>0</v>
      </c>
      <c r="BH28" s="30">
        <v>0</v>
      </c>
      <c r="BI28" s="31">
        <v>0</v>
      </c>
      <c r="BJ28" s="31">
        <v>0</v>
      </c>
      <c r="BK28" s="31">
        <v>0</v>
      </c>
      <c r="BL28" s="32">
        <v>0</v>
      </c>
    </row>
    <row r="29" spans="2:64" ht="15" customHeight="1" thickBot="1" x14ac:dyDescent="0.45">
      <c r="B29" s="79"/>
      <c r="C29" s="76" t="s">
        <v>12</v>
      </c>
      <c r="D29" s="77"/>
      <c r="E29" s="33">
        <v>0</v>
      </c>
      <c r="F29" s="34">
        <v>0</v>
      </c>
      <c r="G29" s="34">
        <v>0</v>
      </c>
      <c r="H29" s="34">
        <v>0</v>
      </c>
      <c r="I29" s="34">
        <v>0</v>
      </c>
      <c r="J29" s="34">
        <v>0</v>
      </c>
      <c r="K29" s="35">
        <v>0</v>
      </c>
      <c r="L29" s="33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4">
        <v>0</v>
      </c>
      <c r="W29" s="35">
        <v>0</v>
      </c>
      <c r="X29" s="33">
        <v>0</v>
      </c>
      <c r="Y29" s="34">
        <v>0</v>
      </c>
      <c r="Z29" s="34">
        <v>0</v>
      </c>
      <c r="AA29" s="34">
        <v>0</v>
      </c>
      <c r="AB29" s="34">
        <v>0</v>
      </c>
      <c r="AC29" s="34">
        <v>0</v>
      </c>
      <c r="AD29" s="34">
        <v>0</v>
      </c>
      <c r="AE29" s="34">
        <v>0</v>
      </c>
      <c r="AF29" s="34">
        <v>0</v>
      </c>
      <c r="AG29" s="34">
        <v>0</v>
      </c>
      <c r="AH29" s="34">
        <v>0</v>
      </c>
      <c r="AI29" s="35">
        <v>0</v>
      </c>
      <c r="AJ29" s="33">
        <v>0</v>
      </c>
      <c r="AK29" s="34">
        <v>0</v>
      </c>
      <c r="AL29" s="34">
        <v>0</v>
      </c>
      <c r="AM29" s="34">
        <v>0</v>
      </c>
      <c r="AN29" s="34">
        <v>0</v>
      </c>
      <c r="AO29" s="34">
        <v>0</v>
      </c>
      <c r="AP29" s="34">
        <v>0</v>
      </c>
      <c r="AQ29" s="34">
        <v>0</v>
      </c>
      <c r="AR29" s="34">
        <v>0</v>
      </c>
      <c r="AS29" s="34">
        <v>0</v>
      </c>
      <c r="AT29" s="34">
        <v>0</v>
      </c>
      <c r="AU29" s="35">
        <v>0</v>
      </c>
      <c r="AV29" s="33">
        <v>0</v>
      </c>
      <c r="AW29" s="34">
        <v>0</v>
      </c>
      <c r="AX29" s="34">
        <v>0</v>
      </c>
      <c r="AY29" s="34">
        <v>0</v>
      </c>
      <c r="AZ29" s="34">
        <v>0</v>
      </c>
      <c r="BA29" s="34">
        <v>0</v>
      </c>
      <c r="BB29" s="34">
        <v>0</v>
      </c>
      <c r="BC29" s="34">
        <v>0</v>
      </c>
      <c r="BD29" s="34">
        <v>0</v>
      </c>
      <c r="BE29" s="34">
        <v>0</v>
      </c>
      <c r="BF29" s="34">
        <v>0</v>
      </c>
      <c r="BG29" s="35">
        <v>0</v>
      </c>
      <c r="BH29" s="33">
        <v>0</v>
      </c>
      <c r="BI29" s="34">
        <v>0</v>
      </c>
      <c r="BJ29" s="34">
        <v>0</v>
      </c>
      <c r="BK29" s="34">
        <v>0</v>
      </c>
      <c r="BL29" s="35">
        <v>0</v>
      </c>
    </row>
    <row r="30" spans="2:64" ht="15" customHeight="1" thickBot="1" x14ac:dyDescent="0.45">
      <c r="B30" s="80"/>
      <c r="C30" s="76" t="s">
        <v>11</v>
      </c>
      <c r="D30" s="77"/>
      <c r="E30" s="36">
        <v>11.1365605945018</v>
      </c>
      <c r="F30" s="37">
        <v>12.228198127526632</v>
      </c>
      <c r="G30" s="37">
        <v>12.504837813313038</v>
      </c>
      <c r="H30" s="37">
        <v>12.213410708064858</v>
      </c>
      <c r="I30" s="37">
        <v>10.62867252548074</v>
      </c>
      <c r="J30" s="37">
        <v>9.7245016506767996</v>
      </c>
      <c r="K30" s="38">
        <v>11.042092672913641</v>
      </c>
      <c r="L30" s="30">
        <v>11.9997178185253</v>
      </c>
      <c r="M30" s="31">
        <v>11.126613247634552</v>
      </c>
      <c r="N30" s="31">
        <v>10.500187831655769</v>
      </c>
      <c r="O30" s="31">
        <v>9.9637554547639393</v>
      </c>
      <c r="P30" s="31">
        <v>9.7352928819543916</v>
      </c>
      <c r="Q30" s="31">
        <v>10.913829382611762</v>
      </c>
      <c r="R30" s="31">
        <v>11.983634164976097</v>
      </c>
      <c r="S30" s="31">
        <v>12.254741057046779</v>
      </c>
      <c r="T30" s="31">
        <v>11.96914249390356</v>
      </c>
      <c r="U30" s="31">
        <v>10.416099074971125</v>
      </c>
      <c r="V30" s="31">
        <v>9.5300116176632628</v>
      </c>
      <c r="W30" s="32">
        <v>10.821250819455368</v>
      </c>
      <c r="X30" s="30">
        <v>11.759723462154792</v>
      </c>
      <c r="Y30" s="31">
        <v>10.904080982681862</v>
      </c>
      <c r="Z30" s="31">
        <v>10.290184075022653</v>
      </c>
      <c r="AA30" s="31">
        <v>9.7644803456686606</v>
      </c>
      <c r="AB30" s="31">
        <v>9.5405870243153021</v>
      </c>
      <c r="AC30" s="31">
        <v>10.695552794959527</v>
      </c>
      <c r="AD30" s="31">
        <v>11.743961481676575</v>
      </c>
      <c r="AE30" s="31">
        <v>12.009646235905842</v>
      </c>
      <c r="AF30" s="31">
        <v>11.729759644025487</v>
      </c>
      <c r="AG30" s="31">
        <v>10.207777093471702</v>
      </c>
      <c r="AH30" s="31">
        <v>9.3394113853099974</v>
      </c>
      <c r="AI30" s="32">
        <v>10.604825803066261</v>
      </c>
      <c r="AJ30" s="30">
        <v>11.642126227533243</v>
      </c>
      <c r="AK30" s="31">
        <v>10.795040172855042</v>
      </c>
      <c r="AL30" s="31">
        <v>10.187282234272427</v>
      </c>
      <c r="AM30" s="31">
        <v>9.6668355422119738</v>
      </c>
      <c r="AN30" s="31">
        <v>9.4451811540721504</v>
      </c>
      <c r="AO30" s="31">
        <v>10.588597267009932</v>
      </c>
      <c r="AP30" s="31">
        <v>11.626521866859809</v>
      </c>
      <c r="AQ30" s="31">
        <v>11.889549773546783</v>
      </c>
      <c r="AR30" s="31">
        <v>11.612462047585232</v>
      </c>
      <c r="AS30" s="31">
        <v>10.105699322536985</v>
      </c>
      <c r="AT30" s="31">
        <v>9.246017271456898</v>
      </c>
      <c r="AU30" s="32">
        <v>10.498777545035598</v>
      </c>
      <c r="AV30" s="30">
        <v>11.52570496525791</v>
      </c>
      <c r="AW30" s="31">
        <v>10.687089771126493</v>
      </c>
      <c r="AX30" s="31">
        <v>10.085409411929703</v>
      </c>
      <c r="AY30" s="31">
        <v>9.5701671867898543</v>
      </c>
      <c r="AZ30" s="31">
        <v>9.3507293425314284</v>
      </c>
      <c r="BA30" s="31">
        <v>10.482711294339833</v>
      </c>
      <c r="BB30" s="31">
        <v>11.510256648191211</v>
      </c>
      <c r="BC30" s="31">
        <v>11.770654275811316</v>
      </c>
      <c r="BD30" s="31">
        <v>11.496337427109378</v>
      </c>
      <c r="BE30" s="31">
        <v>10.004642329311615</v>
      </c>
      <c r="BF30" s="31">
        <v>9.1535570987423274</v>
      </c>
      <c r="BG30" s="32">
        <v>10.393789769585242</v>
      </c>
      <c r="BH30" s="30">
        <v>11.410447915605332</v>
      </c>
      <c r="BI30" s="31">
        <v>10.580218873415228</v>
      </c>
      <c r="BJ30" s="31">
        <v>9.9845553178104041</v>
      </c>
      <c r="BK30" s="31">
        <v>9.4744655149219543</v>
      </c>
      <c r="BL30" s="32">
        <v>9.2572220491061135</v>
      </c>
    </row>
    <row r="31" spans="2:64" ht="14.4" thickBot="1" x14ac:dyDescent="0.55000000000000004">
      <c r="B31" s="1"/>
      <c r="C31" s="94" t="s">
        <v>14</v>
      </c>
      <c r="D31" s="95"/>
      <c r="E31" s="18">
        <f t="shared" ref="E31:BK31" si="0">SUM(E18:E30)</f>
        <v>2158.6118160744727</v>
      </c>
      <c r="F31" s="23">
        <f t="shared" si="0"/>
        <v>2717.7752736451071</v>
      </c>
      <c r="G31" s="23">
        <f t="shared" si="0"/>
        <v>2520.3077029269266</v>
      </c>
      <c r="H31" s="23">
        <f t="shared" si="0"/>
        <v>1821.504543042566</v>
      </c>
      <c r="I31" s="23">
        <f t="shared" si="0"/>
        <v>1675.8134087296321</v>
      </c>
      <c r="J31" s="23">
        <f t="shared" si="0"/>
        <v>1815.5710130177745</v>
      </c>
      <c r="K31" s="39">
        <f t="shared" si="0"/>
        <v>2244.0392794366098</v>
      </c>
      <c r="L31" s="18">
        <f t="shared" si="0"/>
        <v>2305.1751623928662</v>
      </c>
      <c r="M31" s="23">
        <f t="shared" si="0"/>
        <v>1945.7261692022873</v>
      </c>
      <c r="N31" s="23">
        <f t="shared" si="0"/>
        <v>1840.986676463491</v>
      </c>
      <c r="O31" s="23">
        <f t="shared" si="0"/>
        <v>1553.7105648341396</v>
      </c>
      <c r="P31" s="23">
        <f t="shared" si="0"/>
        <v>1550.4777462597128</v>
      </c>
      <c r="Q31" s="23">
        <f t="shared" si="0"/>
        <v>2155.5400110192668</v>
      </c>
      <c r="R31" s="23">
        <f t="shared" si="0"/>
        <v>2705.4193115902376</v>
      </c>
      <c r="S31" s="23">
        <f t="shared" si="0"/>
        <v>2511.1314090368396</v>
      </c>
      <c r="T31" s="23">
        <f t="shared" si="0"/>
        <v>1810.0071083381711</v>
      </c>
      <c r="U31" s="23">
        <f t="shared" si="0"/>
        <v>1660.6585036442009</v>
      </c>
      <c r="V31" s="23">
        <f t="shared" si="0"/>
        <v>1833.8482975024581</v>
      </c>
      <c r="W31" s="24">
        <f t="shared" si="0"/>
        <v>2257.4738425474397</v>
      </c>
      <c r="X31" s="18">
        <f t="shared" si="0"/>
        <v>2301.6832422547309</v>
      </c>
      <c r="Y31" s="23">
        <f t="shared" si="0"/>
        <v>1947.9745878117171</v>
      </c>
      <c r="Z31" s="23">
        <f t="shared" si="0"/>
        <v>1845.0996299901935</v>
      </c>
      <c r="AA31" s="23">
        <f t="shared" si="0"/>
        <v>1539.2240903674422</v>
      </c>
      <c r="AB31" s="23">
        <f t="shared" si="0"/>
        <v>1529.5461562990156</v>
      </c>
      <c r="AC31" s="23">
        <f t="shared" si="0"/>
        <v>2140.1481179814587</v>
      </c>
      <c r="AD31" s="23">
        <f t="shared" si="0"/>
        <v>2679.0016790773093</v>
      </c>
      <c r="AE31" s="23">
        <f t="shared" si="0"/>
        <v>2516.1494273964599</v>
      </c>
      <c r="AF31" s="23">
        <f t="shared" si="0"/>
        <v>1802.684484091727</v>
      </c>
      <c r="AG31" s="23">
        <f t="shared" si="0"/>
        <v>1646.9249282352287</v>
      </c>
      <c r="AH31" s="23">
        <f t="shared" si="0"/>
        <v>1854.9205021529108</v>
      </c>
      <c r="AI31" s="24">
        <f t="shared" si="0"/>
        <v>2273.4538919476586</v>
      </c>
      <c r="AJ31" s="18">
        <f t="shared" si="0"/>
        <v>2316.2483406187625</v>
      </c>
      <c r="AK31" s="23">
        <f t="shared" si="0"/>
        <v>1995.3220716665185</v>
      </c>
      <c r="AL31" s="23">
        <f t="shared" si="0"/>
        <v>1844.8539926065177</v>
      </c>
      <c r="AM31" s="23">
        <f t="shared" si="0"/>
        <v>1510.6136883153965</v>
      </c>
      <c r="AN31" s="23">
        <f t="shared" si="0"/>
        <v>1537.6897896426901</v>
      </c>
      <c r="AO31" s="23">
        <f t="shared" si="0"/>
        <v>2130.5764948720189</v>
      </c>
      <c r="AP31" s="23">
        <f t="shared" si="0"/>
        <v>2656.1021368092283</v>
      </c>
      <c r="AQ31" s="23">
        <f t="shared" si="0"/>
        <v>2526.3542204160926</v>
      </c>
      <c r="AR31" s="23">
        <f t="shared" si="0"/>
        <v>1792.8733581961546</v>
      </c>
      <c r="AS31" s="23">
        <f t="shared" si="0"/>
        <v>1665.4022584345855</v>
      </c>
      <c r="AT31" s="23">
        <f t="shared" si="0"/>
        <v>1874.6516631714803</v>
      </c>
      <c r="AU31" s="24">
        <f t="shared" si="0"/>
        <v>2274.1303454867698</v>
      </c>
      <c r="AV31" s="18">
        <f t="shared" si="0"/>
        <v>2367.5467285720265</v>
      </c>
      <c r="AW31" s="23">
        <f t="shared" si="0"/>
        <v>1975.2276048932968</v>
      </c>
      <c r="AX31" s="23">
        <f t="shared" si="0"/>
        <v>1841.8039990983152</v>
      </c>
      <c r="AY31" s="23">
        <f t="shared" si="0"/>
        <v>1520.3345341992315</v>
      </c>
      <c r="AZ31" s="23">
        <f t="shared" si="0"/>
        <v>1531.3073634343718</v>
      </c>
      <c r="BA31" s="23">
        <f t="shared" si="0"/>
        <v>2119.8276528211763</v>
      </c>
      <c r="BB31" s="23">
        <f t="shared" si="0"/>
        <v>2676.1068717336161</v>
      </c>
      <c r="BC31" s="23">
        <f t="shared" si="0"/>
        <v>2538.8149562855751</v>
      </c>
      <c r="BD31" s="23">
        <f t="shared" si="0"/>
        <v>1791.1342725977961</v>
      </c>
      <c r="BE31" s="23">
        <f t="shared" si="0"/>
        <v>1689.9684138003076</v>
      </c>
      <c r="BF31" s="23">
        <f t="shared" si="0"/>
        <v>1902.6136840563313</v>
      </c>
      <c r="BG31" s="24">
        <f t="shared" si="0"/>
        <v>2310.1187379747189</v>
      </c>
      <c r="BH31" s="18">
        <f t="shared" si="0"/>
        <v>2402.1985959796775</v>
      </c>
      <c r="BI31" s="23">
        <f t="shared" si="0"/>
        <v>2001.0546498884069</v>
      </c>
      <c r="BJ31" s="23">
        <f t="shared" si="0"/>
        <v>1845.6179730877752</v>
      </c>
      <c r="BK31" s="23">
        <f t="shared" si="0"/>
        <v>1537.992581583987</v>
      </c>
      <c r="BL31" s="23">
        <f t="shared" ref="BL31" si="1">SUM(BL18:BL30)</f>
        <v>1529.1628244043884</v>
      </c>
    </row>
    <row r="32" spans="2:64" ht="15" customHeight="1" thickBot="1" x14ac:dyDescent="0.45">
      <c r="B32" s="78" t="s">
        <v>16</v>
      </c>
      <c r="C32" s="25" t="s">
        <v>0</v>
      </c>
      <c r="D32" s="26" t="s">
        <v>4</v>
      </c>
      <c r="E32" s="40">
        <f t="shared" ref="E32:BL32" si="2">E47/E18</f>
        <v>0.50098734328050332</v>
      </c>
      <c r="F32" s="41">
        <f t="shared" si="2"/>
        <v>0.51868124124459503</v>
      </c>
      <c r="G32" s="41">
        <f t="shared" si="2"/>
        <v>0.49376701878763529</v>
      </c>
      <c r="H32" s="41">
        <f t="shared" si="2"/>
        <v>0.48827953426329623</v>
      </c>
      <c r="I32" s="41">
        <f t="shared" si="2"/>
        <v>0.50168082820681581</v>
      </c>
      <c r="J32" s="41">
        <f t="shared" si="2"/>
        <v>0.42538073663725523</v>
      </c>
      <c r="K32" s="42">
        <f t="shared" si="2"/>
        <v>0.48488473329817833</v>
      </c>
      <c r="L32" s="40">
        <f t="shared" si="2"/>
        <v>0.45779450963281604</v>
      </c>
      <c r="M32" s="41">
        <f t="shared" si="2"/>
        <v>0.47720223529962419</v>
      </c>
      <c r="N32" s="41">
        <f t="shared" si="2"/>
        <v>0.46697479031998163</v>
      </c>
      <c r="O32" s="41">
        <f t="shared" si="2"/>
        <v>0.47593755290440126</v>
      </c>
      <c r="P32" s="41">
        <f t="shared" si="2"/>
        <v>0.42099276085938037</v>
      </c>
      <c r="Q32" s="41">
        <f t="shared" si="2"/>
        <v>0.51879937874705195</v>
      </c>
      <c r="R32" s="41">
        <f t="shared" si="2"/>
        <v>0.53554467918392201</v>
      </c>
      <c r="S32" s="41">
        <f t="shared" si="2"/>
        <v>0.4882644617765165</v>
      </c>
      <c r="T32" s="41">
        <f t="shared" si="2"/>
        <v>0.48382159107063349</v>
      </c>
      <c r="U32" s="41">
        <f t="shared" si="2"/>
        <v>0.4794014348769074</v>
      </c>
      <c r="V32" s="41">
        <f t="shared" si="2"/>
        <v>0.44799711084263055</v>
      </c>
      <c r="W32" s="43">
        <f t="shared" si="2"/>
        <v>0.4839756291812346</v>
      </c>
      <c r="X32" s="40">
        <f t="shared" si="2"/>
        <v>0.43396394999112076</v>
      </c>
      <c r="Y32" s="41">
        <f t="shared" si="2"/>
        <v>0.47297221117689425</v>
      </c>
      <c r="Z32" s="41">
        <f t="shared" si="2"/>
        <v>0.48158228456736929</v>
      </c>
      <c r="AA32" s="41">
        <f t="shared" si="2"/>
        <v>0.4651557245968434</v>
      </c>
      <c r="AB32" s="41">
        <f t="shared" si="2"/>
        <v>0.4136518119711794</v>
      </c>
      <c r="AC32" s="41">
        <f t="shared" si="2"/>
        <v>0.51899690136918719</v>
      </c>
      <c r="AD32" s="41">
        <f t="shared" si="2"/>
        <v>0.48520083129255082</v>
      </c>
      <c r="AE32" s="41">
        <f t="shared" si="2"/>
        <v>0.50762502529470044</v>
      </c>
      <c r="AF32" s="41">
        <f t="shared" si="2"/>
        <v>0.48050482382085064</v>
      </c>
      <c r="AG32" s="41">
        <f t="shared" si="2"/>
        <v>0.45414154417361607</v>
      </c>
      <c r="AH32" s="41">
        <f t="shared" si="2"/>
        <v>0.46703482661414936</v>
      </c>
      <c r="AI32" s="43">
        <f t="shared" si="2"/>
        <v>0.50704908121164249</v>
      </c>
      <c r="AJ32" s="40">
        <f t="shared" si="2"/>
        <v>0.45718408971107311</v>
      </c>
      <c r="AK32" s="41">
        <f t="shared" si="2"/>
        <v>0.4757331565994935</v>
      </c>
      <c r="AL32" s="41">
        <f t="shared" si="2"/>
        <v>0.475383535146501</v>
      </c>
      <c r="AM32" s="41">
        <f t="shared" si="2"/>
        <v>0.4222389959401594</v>
      </c>
      <c r="AN32" s="41">
        <f t="shared" si="2"/>
        <v>0.45137056735999748</v>
      </c>
      <c r="AO32" s="41">
        <f t="shared" si="2"/>
        <v>0.5186752521698752</v>
      </c>
      <c r="AP32" s="41">
        <f t="shared" si="2"/>
        <v>0.4623271344139448</v>
      </c>
      <c r="AQ32" s="41">
        <f t="shared" si="2"/>
        <v>0.52873843427174383</v>
      </c>
      <c r="AR32" s="41">
        <f t="shared" si="2"/>
        <v>0.44842624687634536</v>
      </c>
      <c r="AS32" s="41">
        <f t="shared" si="2"/>
        <v>0.47071023994061861</v>
      </c>
      <c r="AT32" s="41">
        <f t="shared" si="2"/>
        <v>0.46708954592100466</v>
      </c>
      <c r="AU32" s="43">
        <f t="shared" si="2"/>
        <v>0.43474312640722224</v>
      </c>
      <c r="AV32" s="40">
        <f t="shared" si="2"/>
        <v>0.47791921493827522</v>
      </c>
      <c r="AW32" s="41">
        <f t="shared" si="2"/>
        <v>0.46756410672596627</v>
      </c>
      <c r="AX32" s="41">
        <f t="shared" si="2"/>
        <v>0.45381803542808852</v>
      </c>
      <c r="AY32" s="41">
        <f t="shared" si="2"/>
        <v>0.444253647155951</v>
      </c>
      <c r="AZ32" s="41">
        <f t="shared" si="2"/>
        <v>0.44823796518666598</v>
      </c>
      <c r="BA32" s="41">
        <f t="shared" si="2"/>
        <v>0.48711529065595555</v>
      </c>
      <c r="BB32" s="41">
        <f t="shared" si="2"/>
        <v>0.48108687050911181</v>
      </c>
      <c r="BC32" s="41">
        <f t="shared" si="2"/>
        <v>0.52499943788355186</v>
      </c>
      <c r="BD32" s="41">
        <f t="shared" si="2"/>
        <v>0.42010705768145562</v>
      </c>
      <c r="BE32" s="41">
        <f t="shared" si="2"/>
        <v>0.48007156674767387</v>
      </c>
      <c r="BF32" s="41">
        <f t="shared" si="2"/>
        <v>0.471607772370151</v>
      </c>
      <c r="BG32" s="43">
        <f t="shared" si="2"/>
        <v>0.43382357492349438</v>
      </c>
      <c r="BH32" s="40">
        <f t="shared" si="2"/>
        <v>0.47356592204520082</v>
      </c>
      <c r="BI32" s="41">
        <f t="shared" si="2"/>
        <v>0.46445895826582295</v>
      </c>
      <c r="BJ32" s="41">
        <f t="shared" si="2"/>
        <v>0.43086236929121341</v>
      </c>
      <c r="BK32" s="41">
        <f t="shared" si="2"/>
        <v>0.4510986028570208</v>
      </c>
      <c r="BL32" s="43">
        <f t="shared" si="2"/>
        <v>0.44587139097472056</v>
      </c>
    </row>
    <row r="33" spans="2:64" ht="12.6" thickBot="1" x14ac:dyDescent="0.45">
      <c r="B33" s="79"/>
      <c r="C33" s="25" t="s">
        <v>1</v>
      </c>
      <c r="D33" s="26" t="s">
        <v>4</v>
      </c>
      <c r="E33" s="44">
        <f t="shared" ref="E33:BL33" si="3">E49/E19</f>
        <v>0.47155533822268553</v>
      </c>
      <c r="F33" s="45">
        <f t="shared" si="3"/>
        <v>0.48173314508391918</v>
      </c>
      <c r="G33" s="45">
        <f t="shared" si="3"/>
        <v>0.45909506985426518</v>
      </c>
      <c r="H33" s="45">
        <f t="shared" si="3"/>
        <v>0.46465220653082279</v>
      </c>
      <c r="I33" s="45">
        <f t="shared" si="3"/>
        <v>0.49804958112904463</v>
      </c>
      <c r="J33" s="45">
        <f t="shared" si="3"/>
        <v>0.4266714625430908</v>
      </c>
      <c r="K33" s="46">
        <f t="shared" si="3"/>
        <v>0.48398226745584827</v>
      </c>
      <c r="L33" s="44">
        <f t="shared" si="3"/>
        <v>0.45884649086337775</v>
      </c>
      <c r="M33" s="45">
        <f t="shared" si="3"/>
        <v>0.47851625487159288</v>
      </c>
      <c r="N33" s="45">
        <f t="shared" si="3"/>
        <v>0.47055946868759935</v>
      </c>
      <c r="O33" s="45">
        <f t="shared" si="3"/>
        <v>0.47983414243648992</v>
      </c>
      <c r="P33" s="45">
        <f t="shared" si="3"/>
        <v>0.41455423743996556</v>
      </c>
      <c r="Q33" s="45">
        <f t="shared" si="3"/>
        <v>0.48794276888649185</v>
      </c>
      <c r="R33" s="45">
        <f t="shared" si="3"/>
        <v>0.4967860610729784</v>
      </c>
      <c r="S33" s="45">
        <f t="shared" si="3"/>
        <v>0.45373411546433767</v>
      </c>
      <c r="T33" s="45">
        <f t="shared" si="3"/>
        <v>0.46020524181576117</v>
      </c>
      <c r="U33" s="45">
        <f t="shared" si="3"/>
        <v>0.47609863332139202</v>
      </c>
      <c r="V33" s="45">
        <f t="shared" si="3"/>
        <v>0.44943552331558606</v>
      </c>
      <c r="W33" s="47">
        <f t="shared" si="3"/>
        <v>0.48253029251182622</v>
      </c>
      <c r="X33" s="44">
        <f t="shared" si="3"/>
        <v>0.43487646031893556</v>
      </c>
      <c r="Y33" s="45">
        <f t="shared" si="3"/>
        <v>0.47464369617197594</v>
      </c>
      <c r="Z33" s="45">
        <f t="shared" si="3"/>
        <v>0.48600403971676231</v>
      </c>
      <c r="AA33" s="45">
        <f t="shared" si="3"/>
        <v>0.4697929083634359</v>
      </c>
      <c r="AB33" s="45">
        <f t="shared" si="3"/>
        <v>0.40715050498299976</v>
      </c>
      <c r="AC33" s="45">
        <f t="shared" si="3"/>
        <v>0.48737299555947572</v>
      </c>
      <c r="AD33" s="45">
        <f t="shared" si="3"/>
        <v>0.44912327510374656</v>
      </c>
      <c r="AE33" s="45">
        <f t="shared" si="3"/>
        <v>0.47084059951682766</v>
      </c>
      <c r="AF33" s="45">
        <f t="shared" si="3"/>
        <v>0.45725789116602511</v>
      </c>
      <c r="AG33" s="45">
        <f t="shared" si="3"/>
        <v>0.45120298767006384</v>
      </c>
      <c r="AH33" s="45">
        <f t="shared" si="3"/>
        <v>0.46868193381000756</v>
      </c>
      <c r="AI33" s="47">
        <f t="shared" si="3"/>
        <v>0.5044270456963279</v>
      </c>
      <c r="AJ33" s="44">
        <f t="shared" si="3"/>
        <v>0.45754097215692818</v>
      </c>
      <c r="AK33" s="45">
        <f t="shared" si="3"/>
        <v>0.47757492654305395</v>
      </c>
      <c r="AL33" s="45">
        <f t="shared" si="3"/>
        <v>0.48029899575880342</v>
      </c>
      <c r="AM33" s="45">
        <f t="shared" si="3"/>
        <v>0.42656431735459405</v>
      </c>
      <c r="AN33" s="45">
        <f t="shared" si="3"/>
        <v>0.44491128520395556</v>
      </c>
      <c r="AO33" s="45">
        <f t="shared" si="3"/>
        <v>0.48621633027734934</v>
      </c>
      <c r="AP33" s="45">
        <f t="shared" si="3"/>
        <v>0.42781690886961338</v>
      </c>
      <c r="AQ33" s="45">
        <f t="shared" si="3"/>
        <v>0.48977231650135455</v>
      </c>
      <c r="AR33" s="45">
        <f t="shared" si="3"/>
        <v>0.42675116464658647</v>
      </c>
      <c r="AS33" s="45">
        <f t="shared" si="3"/>
        <v>0.46761086245855288</v>
      </c>
      <c r="AT33" s="45">
        <f t="shared" si="3"/>
        <v>0.46811832232719042</v>
      </c>
      <c r="AU33" s="47">
        <f t="shared" si="3"/>
        <v>0.43429064698113473</v>
      </c>
      <c r="AV33" s="44">
        <f t="shared" si="3"/>
        <v>0.47854981422113568</v>
      </c>
      <c r="AW33" s="45">
        <f t="shared" si="3"/>
        <v>0.46940382930487229</v>
      </c>
      <c r="AX33" s="45">
        <f t="shared" si="3"/>
        <v>0.45865371366763108</v>
      </c>
      <c r="AY33" s="45">
        <f t="shared" si="3"/>
        <v>0.44871844805847788</v>
      </c>
      <c r="AZ33" s="45">
        <f t="shared" si="3"/>
        <v>0.44085108601602702</v>
      </c>
      <c r="BA33" s="45">
        <f t="shared" si="3"/>
        <v>0.45590654622635102</v>
      </c>
      <c r="BB33" s="45">
        <f t="shared" si="3"/>
        <v>0.44409156985551629</v>
      </c>
      <c r="BC33" s="45">
        <f t="shared" si="3"/>
        <v>0.48588057861821471</v>
      </c>
      <c r="BD33" s="45">
        <f t="shared" si="3"/>
        <v>0.39911527912161349</v>
      </c>
      <c r="BE33" s="45">
        <f t="shared" si="3"/>
        <v>0.4775760297929641</v>
      </c>
      <c r="BF33" s="45">
        <f t="shared" si="3"/>
        <v>0.47212459342857327</v>
      </c>
      <c r="BG33" s="47">
        <f t="shared" si="3"/>
        <v>0.43316937282211282</v>
      </c>
      <c r="BH33" s="44">
        <f t="shared" si="3"/>
        <v>0.47484506745778193</v>
      </c>
      <c r="BI33" s="45">
        <f t="shared" si="3"/>
        <v>0.46646498638245504</v>
      </c>
      <c r="BJ33" s="45">
        <f t="shared" si="3"/>
        <v>0.43549381205665372</v>
      </c>
      <c r="BK33" s="45">
        <f t="shared" si="3"/>
        <v>0.45684017619567091</v>
      </c>
      <c r="BL33" s="47">
        <f t="shared" si="3"/>
        <v>0.43758980268908987</v>
      </c>
    </row>
    <row r="34" spans="2:64" ht="12.6" thickBot="1" x14ac:dyDescent="0.45">
      <c r="B34" s="79"/>
      <c r="C34" s="25" t="s">
        <v>2</v>
      </c>
      <c r="D34" s="26" t="s">
        <v>4</v>
      </c>
      <c r="E34" s="40">
        <f t="shared" ref="E34:BL34" si="4">E51/E20</f>
        <v>0.50018800827444754</v>
      </c>
      <c r="F34" s="41">
        <f t="shared" si="4"/>
        <v>0.51569668288918036</v>
      </c>
      <c r="G34" s="41">
        <f t="shared" si="4"/>
        <v>0.49182923499564707</v>
      </c>
      <c r="H34" s="41">
        <f t="shared" si="4"/>
        <v>0.49300145050337668</v>
      </c>
      <c r="I34" s="41">
        <f t="shared" si="4"/>
        <v>0.50249171085669342</v>
      </c>
      <c r="J34" s="41">
        <f t="shared" si="4"/>
        <v>0.41326630978369377</v>
      </c>
      <c r="K34" s="42">
        <f t="shared" si="4"/>
        <v>0.47095095109910284</v>
      </c>
      <c r="L34" s="40">
        <f t="shared" si="4"/>
        <v>0.44700873998258767</v>
      </c>
      <c r="M34" s="41">
        <f t="shared" si="4"/>
        <v>0.4629093974324518</v>
      </c>
      <c r="N34" s="41">
        <f t="shared" si="4"/>
        <v>0.45288139102404895</v>
      </c>
      <c r="O34" s="41">
        <f t="shared" si="4"/>
        <v>0.46392425298864687</v>
      </c>
      <c r="P34" s="41">
        <f t="shared" si="4"/>
        <v>0.42395742257188102</v>
      </c>
      <c r="Q34" s="41">
        <f t="shared" si="4"/>
        <v>0.51865032662340604</v>
      </c>
      <c r="R34" s="41">
        <f t="shared" si="4"/>
        <v>0.53194681643307229</v>
      </c>
      <c r="S34" s="41">
        <f t="shared" si="4"/>
        <v>0.48673824492969509</v>
      </c>
      <c r="T34" s="41">
        <f t="shared" si="4"/>
        <v>0.48932555586143756</v>
      </c>
      <c r="U34" s="41">
        <f t="shared" si="4"/>
        <v>0.4765785485373783</v>
      </c>
      <c r="V34" s="41">
        <f t="shared" si="4"/>
        <v>0.43414650283932871</v>
      </c>
      <c r="W34" s="43">
        <f t="shared" si="4"/>
        <v>0.46998671889215404</v>
      </c>
      <c r="X34" s="40">
        <f t="shared" si="4"/>
        <v>0.42355198399802724</v>
      </c>
      <c r="Y34" s="41">
        <f t="shared" si="4"/>
        <v>0.45936040072746243</v>
      </c>
      <c r="Z34" s="41">
        <f t="shared" si="4"/>
        <v>0.46482509873379974</v>
      </c>
      <c r="AA34" s="41">
        <f t="shared" si="4"/>
        <v>0.44966069218389354</v>
      </c>
      <c r="AB34" s="41">
        <f t="shared" si="4"/>
        <v>0.41373742314805045</v>
      </c>
      <c r="AC34" s="41">
        <f t="shared" si="4"/>
        <v>0.51689810621851207</v>
      </c>
      <c r="AD34" s="41">
        <f t="shared" si="4"/>
        <v>0.48008830600664243</v>
      </c>
      <c r="AE34" s="41">
        <f t="shared" si="4"/>
        <v>0.50502999401729054</v>
      </c>
      <c r="AF34" s="41">
        <f t="shared" si="4"/>
        <v>0.48891058030914036</v>
      </c>
      <c r="AG34" s="41">
        <f t="shared" si="4"/>
        <v>0.44802434168028443</v>
      </c>
      <c r="AH34" s="41">
        <f t="shared" si="4"/>
        <v>0.45155367926840112</v>
      </c>
      <c r="AI34" s="43">
        <f t="shared" si="4"/>
        <v>0.49256086074599992</v>
      </c>
      <c r="AJ34" s="40">
        <f t="shared" si="4"/>
        <v>0.44509620836837083</v>
      </c>
      <c r="AK34" s="41">
        <f t="shared" si="4"/>
        <v>0.45973737567155126</v>
      </c>
      <c r="AL34" s="41">
        <f t="shared" si="4"/>
        <v>0.4559162872520619</v>
      </c>
      <c r="AM34" s="41">
        <f t="shared" si="4"/>
        <v>0.40993113432778594</v>
      </c>
      <c r="AN34" s="41">
        <f t="shared" si="4"/>
        <v>0.45438260678946762</v>
      </c>
      <c r="AO34" s="41">
        <f t="shared" si="4"/>
        <v>0.51271166948375613</v>
      </c>
      <c r="AP34" s="41">
        <f t="shared" si="4"/>
        <v>0.45702513532693689</v>
      </c>
      <c r="AQ34" s="41">
        <f t="shared" si="4"/>
        <v>0.52582031512608007</v>
      </c>
      <c r="AR34" s="41">
        <f t="shared" si="4"/>
        <v>0.45639423208999036</v>
      </c>
      <c r="AS34" s="41">
        <f t="shared" si="4"/>
        <v>0.46568086120284713</v>
      </c>
      <c r="AT34" s="41">
        <f t="shared" si="4"/>
        <v>0.45422733912848268</v>
      </c>
      <c r="AU34" s="43">
        <f t="shared" si="4"/>
        <v>0.42363595198987725</v>
      </c>
      <c r="AV34" s="40">
        <f t="shared" si="4"/>
        <v>0.46454519363055519</v>
      </c>
      <c r="AW34" s="41">
        <f t="shared" si="4"/>
        <v>0.45042313951608748</v>
      </c>
      <c r="AX34" s="41">
        <f t="shared" si="4"/>
        <v>0.43524953247115239</v>
      </c>
      <c r="AY34" s="41">
        <f t="shared" si="4"/>
        <v>0.43303722415502832</v>
      </c>
      <c r="AZ34" s="41">
        <f t="shared" si="4"/>
        <v>0.44581137971620927</v>
      </c>
      <c r="BA34" s="41">
        <f t="shared" si="4"/>
        <v>0.4810710899310387</v>
      </c>
      <c r="BB34" s="41">
        <f t="shared" si="4"/>
        <v>0.47547627223948558</v>
      </c>
      <c r="BC34" s="41">
        <f t="shared" si="4"/>
        <v>0.52212144581831843</v>
      </c>
      <c r="BD34" s="41">
        <f t="shared" si="4"/>
        <v>0.42524793908663328</v>
      </c>
      <c r="BE34" s="41">
        <f t="shared" si="4"/>
        <v>0.46904405714205821</v>
      </c>
      <c r="BF34" s="41">
        <f t="shared" si="4"/>
        <v>0.4605548427653598</v>
      </c>
      <c r="BG34" s="43">
        <f t="shared" si="4"/>
        <v>0.42200081065900741</v>
      </c>
      <c r="BH34" s="40">
        <f t="shared" si="4"/>
        <v>0.45993247640508544</v>
      </c>
      <c r="BI34" s="41">
        <f t="shared" si="4"/>
        <v>0.44596121270677813</v>
      </c>
      <c r="BJ34" s="41">
        <f t="shared" si="4"/>
        <v>0.41429602059201026</v>
      </c>
      <c r="BK34" s="41">
        <f t="shared" si="4"/>
        <v>0.43731726162113299</v>
      </c>
      <c r="BL34" s="43">
        <f t="shared" si="4"/>
        <v>0.43781107763003319</v>
      </c>
    </row>
    <row r="35" spans="2:64" ht="12.6" thickBot="1" x14ac:dyDescent="0.45">
      <c r="B35" s="79"/>
      <c r="C35" s="25" t="s">
        <v>3</v>
      </c>
      <c r="D35" s="26" t="s">
        <v>4</v>
      </c>
      <c r="E35" s="44">
        <f t="shared" ref="E35:BL35" si="5">E53/E21</f>
        <v>0.48476199385520397</v>
      </c>
      <c r="F35" s="45">
        <f t="shared" si="5"/>
        <v>0.49334873954965386</v>
      </c>
      <c r="G35" s="45">
        <f t="shared" si="5"/>
        <v>0.47058885691041269</v>
      </c>
      <c r="H35" s="45">
        <f t="shared" si="5"/>
        <v>0.48108249594626834</v>
      </c>
      <c r="I35" s="45">
        <f t="shared" si="5"/>
        <v>0.50857823191315488</v>
      </c>
      <c r="J35" s="45">
        <f t="shared" si="5"/>
        <v>0.4184704505451729</v>
      </c>
      <c r="K35" s="46">
        <f t="shared" si="5"/>
        <v>0.47467879272437208</v>
      </c>
      <c r="L35" s="44">
        <f t="shared" si="5"/>
        <v>0.45222522662297088</v>
      </c>
      <c r="M35" s="45">
        <f t="shared" si="5"/>
        <v>0.4690506520008953</v>
      </c>
      <c r="N35" s="45">
        <f t="shared" si="5"/>
        <v>0.46372181130895063</v>
      </c>
      <c r="O35" s="45">
        <f t="shared" si="5"/>
        <v>0.4765984795616422</v>
      </c>
      <c r="P35" s="45">
        <f t="shared" si="5"/>
        <v>0.42686892235744772</v>
      </c>
      <c r="Q35" s="45">
        <f t="shared" si="5"/>
        <v>0.5028224598885157</v>
      </c>
      <c r="R35" s="45">
        <f t="shared" si="5"/>
        <v>0.50871387701298709</v>
      </c>
      <c r="S35" s="45">
        <f t="shared" si="5"/>
        <v>0.46588660166782991</v>
      </c>
      <c r="T35" s="45">
        <f t="shared" si="5"/>
        <v>0.4772527738900072</v>
      </c>
      <c r="U35" s="45">
        <f t="shared" si="5"/>
        <v>0.4825864993755547</v>
      </c>
      <c r="V35" s="45">
        <f t="shared" si="5"/>
        <v>0.43960317566936785</v>
      </c>
      <c r="W35" s="47">
        <f t="shared" si="5"/>
        <v>0.47395992728658154</v>
      </c>
      <c r="X35" s="44">
        <f t="shared" si="5"/>
        <v>0.42880545300780859</v>
      </c>
      <c r="Y35" s="45">
        <f t="shared" si="5"/>
        <v>0.46689428444350106</v>
      </c>
      <c r="Z35" s="45">
        <f t="shared" si="5"/>
        <v>0.47777013268080881</v>
      </c>
      <c r="AA35" s="45">
        <f t="shared" si="5"/>
        <v>0.46388726556519999</v>
      </c>
      <c r="AB35" s="45">
        <f t="shared" si="5"/>
        <v>0.41775854573275301</v>
      </c>
      <c r="AC35" s="45">
        <f t="shared" si="5"/>
        <v>0.50126668470218905</v>
      </c>
      <c r="AD35" s="45">
        <f t="shared" si="5"/>
        <v>0.45929604922484618</v>
      </c>
      <c r="AE35" s="45">
        <f t="shared" si="5"/>
        <v>0.48349884829802198</v>
      </c>
      <c r="AF35" s="45">
        <f t="shared" si="5"/>
        <v>0.47608452192640743</v>
      </c>
      <c r="AG35" s="45">
        <f t="shared" si="5"/>
        <v>0.45424305920157404</v>
      </c>
      <c r="AH35" s="45">
        <f t="shared" si="5"/>
        <v>0.45658065333617687</v>
      </c>
      <c r="AI35" s="47">
        <f t="shared" si="5"/>
        <v>0.49659255586919032</v>
      </c>
      <c r="AJ35" s="44">
        <f t="shared" si="5"/>
        <v>0.45043134460134526</v>
      </c>
      <c r="AK35" s="45">
        <f t="shared" si="5"/>
        <v>0.46777503893414019</v>
      </c>
      <c r="AL35" s="45">
        <f t="shared" si="5"/>
        <v>0.46934307400539071</v>
      </c>
      <c r="AM35" s="45">
        <f t="shared" si="5"/>
        <v>0.42392787769892848</v>
      </c>
      <c r="AN35" s="45">
        <f t="shared" si="5"/>
        <v>0.46094096063491358</v>
      </c>
      <c r="AO35" s="45">
        <f t="shared" si="5"/>
        <v>0.49779005781578389</v>
      </c>
      <c r="AP35" s="45">
        <f t="shared" si="5"/>
        <v>0.43759866241944106</v>
      </c>
      <c r="AQ35" s="45">
        <f t="shared" si="5"/>
        <v>0.50330477178763355</v>
      </c>
      <c r="AR35" s="45">
        <f t="shared" si="5"/>
        <v>0.44484133558542044</v>
      </c>
      <c r="AS35" s="45">
        <f t="shared" si="5"/>
        <v>0.47351689875083347</v>
      </c>
      <c r="AT35" s="45">
        <f t="shared" si="5"/>
        <v>0.46110057093372014</v>
      </c>
      <c r="AU35" s="47">
        <f t="shared" si="5"/>
        <v>0.42743965311815313</v>
      </c>
      <c r="AV35" s="44">
        <f t="shared" si="5"/>
        <v>0.47049269688738615</v>
      </c>
      <c r="AW35" s="45">
        <f t="shared" si="5"/>
        <v>0.45834162789565575</v>
      </c>
      <c r="AX35" s="45">
        <f t="shared" si="5"/>
        <v>0.44915684577398468</v>
      </c>
      <c r="AY35" s="45">
        <f t="shared" si="5"/>
        <v>0.44828373261656351</v>
      </c>
      <c r="AZ35" s="45">
        <f t="shared" si="5"/>
        <v>0.45331542697211319</v>
      </c>
      <c r="BA35" s="45">
        <f t="shared" si="5"/>
        <v>0.46755463975187372</v>
      </c>
      <c r="BB35" s="45">
        <f t="shared" si="5"/>
        <v>0.45487981237925124</v>
      </c>
      <c r="BC35" s="45">
        <f t="shared" si="5"/>
        <v>0.49972943655900581</v>
      </c>
      <c r="BD35" s="45">
        <f t="shared" si="5"/>
        <v>0.41580003298610613</v>
      </c>
      <c r="BE35" s="45">
        <f t="shared" si="5"/>
        <v>0.4795581973928405</v>
      </c>
      <c r="BF35" s="45">
        <f t="shared" si="5"/>
        <v>0.46776957541108932</v>
      </c>
      <c r="BG35" s="47">
        <f t="shared" si="5"/>
        <v>0.42703605188353427</v>
      </c>
      <c r="BH35" s="44">
        <f t="shared" si="5"/>
        <v>0.46681774434469181</v>
      </c>
      <c r="BI35" s="45">
        <f t="shared" si="5"/>
        <v>0.45436360781899249</v>
      </c>
      <c r="BJ35" s="45">
        <f t="shared" si="5"/>
        <v>0.42835674264363277</v>
      </c>
      <c r="BK35" s="45">
        <f t="shared" si="5"/>
        <v>0.45714026844188332</v>
      </c>
      <c r="BL35" s="47">
        <f t="shared" si="5"/>
        <v>0.44629531867626038</v>
      </c>
    </row>
    <row r="36" spans="2:64" ht="12.6" thickBot="1" x14ac:dyDescent="0.45">
      <c r="B36" s="79"/>
      <c r="C36" s="25" t="s">
        <v>6</v>
      </c>
      <c r="D36" s="26" t="s">
        <v>4</v>
      </c>
      <c r="E36" s="40">
        <f t="shared" ref="E36:BL36" si="6">E55/E22</f>
        <v>0.50571989248081339</v>
      </c>
      <c r="F36" s="41">
        <f t="shared" si="6"/>
        <v>0.52039232628475374</v>
      </c>
      <c r="G36" s="41">
        <f t="shared" si="6"/>
        <v>0.49551801033277626</v>
      </c>
      <c r="H36" s="41">
        <f t="shared" si="6"/>
        <v>0.50264665899273564</v>
      </c>
      <c r="I36" s="41">
        <f t="shared" si="6"/>
        <v>0.52335024524012075</v>
      </c>
      <c r="J36" s="41">
        <f t="shared" si="6"/>
        <v>0.44822918937188605</v>
      </c>
      <c r="K36" s="42">
        <f t="shared" si="6"/>
        <v>0.4980313560515624</v>
      </c>
      <c r="L36" s="40">
        <f t="shared" si="6"/>
        <v>0.47899191511531541</v>
      </c>
      <c r="M36" s="41">
        <f t="shared" si="6"/>
        <v>0.50066250494688214</v>
      </c>
      <c r="N36" s="41">
        <f t="shared" si="6"/>
        <v>0.49942854988972457</v>
      </c>
      <c r="O36" s="41">
        <f t="shared" si="6"/>
        <v>0.51098376112779709</v>
      </c>
      <c r="P36" s="41">
        <f t="shared" si="6"/>
        <v>0.45777118285273838</v>
      </c>
      <c r="Q36" s="41">
        <f t="shared" si="6"/>
        <v>0.52617485615303317</v>
      </c>
      <c r="R36" s="41">
        <f t="shared" si="6"/>
        <v>0.5382906440400157</v>
      </c>
      <c r="S36" s="41">
        <f t="shared" si="6"/>
        <v>0.49364397149856959</v>
      </c>
      <c r="T36" s="41">
        <f t="shared" si="6"/>
        <v>0.50215475674957</v>
      </c>
      <c r="U36" s="41">
        <f t="shared" si="6"/>
        <v>0.50088357720999488</v>
      </c>
      <c r="V36" s="41">
        <f t="shared" si="6"/>
        <v>0.47055359429961047</v>
      </c>
      <c r="W36" s="43">
        <f t="shared" si="6"/>
        <v>0.49893860041548399</v>
      </c>
      <c r="X36" s="40">
        <f t="shared" si="6"/>
        <v>0.45718700625623804</v>
      </c>
      <c r="Y36" s="41">
        <f t="shared" si="6"/>
        <v>0.50025964648968457</v>
      </c>
      <c r="Z36" s="41">
        <f t="shared" si="6"/>
        <v>0.51779281973743263</v>
      </c>
      <c r="AA36" s="41">
        <f t="shared" si="6"/>
        <v>0.50880112228885166</v>
      </c>
      <c r="AB36" s="41">
        <f t="shared" si="6"/>
        <v>0.45605721870758592</v>
      </c>
      <c r="AC36" s="41">
        <f t="shared" si="6"/>
        <v>0.52605675257221995</v>
      </c>
      <c r="AD36" s="41">
        <f t="shared" si="6"/>
        <v>0.49517424098558077</v>
      </c>
      <c r="AE36" s="41">
        <f t="shared" si="6"/>
        <v>0.51489229386079138</v>
      </c>
      <c r="AF36" s="41">
        <f t="shared" si="6"/>
        <v>0.50141079844436209</v>
      </c>
      <c r="AG36" s="41">
        <f t="shared" si="6"/>
        <v>0.47869019076236136</v>
      </c>
      <c r="AH36" s="41">
        <f t="shared" si="6"/>
        <v>0.4911210797494322</v>
      </c>
      <c r="AI36" s="43">
        <f t="shared" si="6"/>
        <v>0.51979571625441834</v>
      </c>
      <c r="AJ36" s="40">
        <f t="shared" si="6"/>
        <v>0.47891573086067485</v>
      </c>
      <c r="AK36" s="41">
        <f t="shared" si="6"/>
        <v>0.5054252563833338</v>
      </c>
      <c r="AL36" s="41">
        <f t="shared" si="6"/>
        <v>0.5161813816597246</v>
      </c>
      <c r="AM36" s="41">
        <f t="shared" si="6"/>
        <v>0.46469882783935568</v>
      </c>
      <c r="AN36" s="41">
        <f t="shared" si="6"/>
        <v>0.49805252105362874</v>
      </c>
      <c r="AO36" s="41">
        <f t="shared" si="6"/>
        <v>0.52578821558252653</v>
      </c>
      <c r="AP36" s="41">
        <f t="shared" si="6"/>
        <v>0.47039093678492311</v>
      </c>
      <c r="AQ36" s="41">
        <f t="shared" si="6"/>
        <v>0.53557263418799195</v>
      </c>
      <c r="AR36" s="41">
        <f t="shared" si="6"/>
        <v>0.47647072295092913</v>
      </c>
      <c r="AS36" s="41">
        <f t="shared" si="6"/>
        <v>0.49961247821517479</v>
      </c>
      <c r="AT36" s="41">
        <f t="shared" si="6"/>
        <v>0.49171162166989174</v>
      </c>
      <c r="AU36" s="43">
        <f t="shared" si="6"/>
        <v>0.45609771077338968</v>
      </c>
      <c r="AV36" s="40">
        <f t="shared" si="6"/>
        <v>0.5002482997561094</v>
      </c>
      <c r="AW36" s="41">
        <f t="shared" si="6"/>
        <v>0.49794569783668385</v>
      </c>
      <c r="AX36" s="41">
        <f t="shared" si="6"/>
        <v>0.49458886083456882</v>
      </c>
      <c r="AY36" s="41">
        <f t="shared" si="6"/>
        <v>0.48720652750250831</v>
      </c>
      <c r="AZ36" s="41">
        <f t="shared" si="6"/>
        <v>0.49713651161295624</v>
      </c>
      <c r="BA36" s="41">
        <f t="shared" si="6"/>
        <v>0.50059636394550844</v>
      </c>
      <c r="BB36" s="41">
        <f t="shared" si="6"/>
        <v>0.49160835462397839</v>
      </c>
      <c r="BC36" s="41">
        <f t="shared" si="6"/>
        <v>0.53422657923147931</v>
      </c>
      <c r="BD36" s="41">
        <f t="shared" si="6"/>
        <v>0.45304681268040986</v>
      </c>
      <c r="BE36" s="41">
        <f t="shared" si="6"/>
        <v>0.51745921372958137</v>
      </c>
      <c r="BF36" s="41">
        <f t="shared" si="6"/>
        <v>0.49274857283665635</v>
      </c>
      <c r="BG36" s="43">
        <f t="shared" si="6"/>
        <v>0.45317056251913429</v>
      </c>
      <c r="BH36" s="40">
        <f t="shared" si="6"/>
        <v>0.49910022528190051</v>
      </c>
      <c r="BI36" s="41">
        <f t="shared" si="6"/>
        <v>0.4968474277319519</v>
      </c>
      <c r="BJ36" s="41">
        <f t="shared" si="6"/>
        <v>0.47379944653536532</v>
      </c>
      <c r="BK36" s="41">
        <f t="shared" si="6"/>
        <v>0.50530369377426498</v>
      </c>
      <c r="BL36" s="43">
        <f t="shared" si="6"/>
        <v>0.49584670782692292</v>
      </c>
    </row>
    <row r="37" spans="2:64" ht="12.6" thickBot="1" x14ac:dyDescent="0.45">
      <c r="B37" s="79"/>
      <c r="C37" s="25" t="s">
        <v>7</v>
      </c>
      <c r="D37" s="26" t="s">
        <v>4</v>
      </c>
      <c r="E37" s="44">
        <f t="shared" ref="E37:BL37" si="7">E57/E23</f>
        <v>0.55937217202814382</v>
      </c>
      <c r="F37" s="45">
        <f t="shared" si="7"/>
        <v>0.56931763836940541</v>
      </c>
      <c r="G37" s="45">
        <f t="shared" si="7"/>
        <v>0.54524478536148469</v>
      </c>
      <c r="H37" s="45">
        <f t="shared" si="7"/>
        <v>0.55856373806472159</v>
      </c>
      <c r="I37" s="45">
        <f t="shared" si="7"/>
        <v>0.57976025015743804</v>
      </c>
      <c r="J37" s="45">
        <f t="shared" si="7"/>
        <v>0.49649821363676394</v>
      </c>
      <c r="K37" s="46">
        <f t="shared" si="7"/>
        <v>0.54151504020908348</v>
      </c>
      <c r="L37" s="44">
        <f t="shared" si="7"/>
        <v>0.51996927197114784</v>
      </c>
      <c r="M37" s="45">
        <f t="shared" si="7"/>
        <v>0.54364511710664021</v>
      </c>
      <c r="N37" s="45">
        <f t="shared" si="7"/>
        <v>0.54509264857190232</v>
      </c>
      <c r="O37" s="45">
        <f t="shared" si="7"/>
        <v>0.56346668992388271</v>
      </c>
      <c r="P37" s="45">
        <f t="shared" si="7"/>
        <v>0.51395224340061563</v>
      </c>
      <c r="Q37" s="45">
        <f t="shared" si="7"/>
        <v>0.58035251279402122</v>
      </c>
      <c r="R37" s="45">
        <f t="shared" si="7"/>
        <v>0.58735594733766872</v>
      </c>
      <c r="S37" s="45">
        <f t="shared" si="7"/>
        <v>0.54311459556304131</v>
      </c>
      <c r="T37" s="45">
        <f t="shared" si="7"/>
        <v>0.5586291739313487</v>
      </c>
      <c r="U37" s="45">
        <f t="shared" si="7"/>
        <v>0.55744250856626465</v>
      </c>
      <c r="V37" s="45">
        <f t="shared" si="7"/>
        <v>0.52039357280403564</v>
      </c>
      <c r="W37" s="47">
        <f t="shared" si="7"/>
        <v>0.54254230258836667</v>
      </c>
      <c r="X37" s="44">
        <f t="shared" si="7"/>
        <v>0.49800474073289464</v>
      </c>
      <c r="Y37" s="45">
        <f t="shared" si="7"/>
        <v>0.54314483756797405</v>
      </c>
      <c r="Z37" s="45">
        <f t="shared" si="7"/>
        <v>0.56458318248637418</v>
      </c>
      <c r="AA37" s="45">
        <f t="shared" si="7"/>
        <v>0.56197002305388222</v>
      </c>
      <c r="AB37" s="45">
        <f t="shared" si="7"/>
        <v>0.5130745669810497</v>
      </c>
      <c r="AC37" s="45">
        <f t="shared" si="7"/>
        <v>0.5813727871016181</v>
      </c>
      <c r="AD37" s="45">
        <f t="shared" si="7"/>
        <v>0.543641837345612</v>
      </c>
      <c r="AE37" s="45">
        <f t="shared" si="7"/>
        <v>0.56552522210841505</v>
      </c>
      <c r="AF37" s="45">
        <f t="shared" si="7"/>
        <v>0.55783237373772177</v>
      </c>
      <c r="AG37" s="45">
        <f t="shared" si="7"/>
        <v>0.53547706155098129</v>
      </c>
      <c r="AH37" s="45">
        <f t="shared" si="7"/>
        <v>0.54208366508935213</v>
      </c>
      <c r="AI37" s="47">
        <f t="shared" si="7"/>
        <v>0.56310240701431813</v>
      </c>
      <c r="AJ37" s="44">
        <f t="shared" si="7"/>
        <v>0.52152351346951886</v>
      </c>
      <c r="AK37" s="45">
        <f t="shared" si="7"/>
        <v>0.54897335151802129</v>
      </c>
      <c r="AL37" s="45">
        <f t="shared" si="7"/>
        <v>0.56312284563102311</v>
      </c>
      <c r="AM37" s="45">
        <f t="shared" si="7"/>
        <v>0.51711482952831755</v>
      </c>
      <c r="AN37" s="45">
        <f t="shared" si="7"/>
        <v>0.55714346154071659</v>
      </c>
      <c r="AO37" s="45">
        <f t="shared" si="7"/>
        <v>0.58248419693255771</v>
      </c>
      <c r="AP37" s="45">
        <f t="shared" si="7"/>
        <v>0.51812703171815522</v>
      </c>
      <c r="AQ37" s="45">
        <f t="shared" si="7"/>
        <v>0.58721826622404039</v>
      </c>
      <c r="AR37" s="45">
        <f t="shared" si="7"/>
        <v>0.53185591273305544</v>
      </c>
      <c r="AS37" s="45">
        <f t="shared" si="7"/>
        <v>0.55757309953703249</v>
      </c>
      <c r="AT37" s="45">
        <f t="shared" si="7"/>
        <v>0.54280937682802921</v>
      </c>
      <c r="AU37" s="47">
        <f t="shared" si="7"/>
        <v>0.50065110181631745</v>
      </c>
      <c r="AV37" s="44">
        <f t="shared" si="7"/>
        <v>0.54296332621831189</v>
      </c>
      <c r="AW37" s="45">
        <f t="shared" si="7"/>
        <v>0.5417571695960679</v>
      </c>
      <c r="AX37" s="45">
        <f t="shared" si="7"/>
        <v>0.54114836853437376</v>
      </c>
      <c r="AY37" s="45">
        <f t="shared" si="7"/>
        <v>0.54150608338907991</v>
      </c>
      <c r="AZ37" s="45">
        <f t="shared" si="7"/>
        <v>0.55765939011301136</v>
      </c>
      <c r="BA37" s="45">
        <f t="shared" si="7"/>
        <v>0.55654915999149379</v>
      </c>
      <c r="BB37" s="45">
        <f t="shared" si="7"/>
        <v>0.54017574126215839</v>
      </c>
      <c r="BC37" s="45">
        <f t="shared" si="7"/>
        <v>0.5862616519888687</v>
      </c>
      <c r="BD37" s="45">
        <f t="shared" si="7"/>
        <v>0.50832573595254749</v>
      </c>
      <c r="BE37" s="45">
        <f t="shared" si="7"/>
        <v>0.57660529815314054</v>
      </c>
      <c r="BF37" s="45">
        <f t="shared" si="7"/>
        <v>0.54414152541774596</v>
      </c>
      <c r="BG37" s="47">
        <f t="shared" si="7"/>
        <v>0.496165495482356</v>
      </c>
      <c r="BH37" s="44">
        <f t="shared" si="7"/>
        <v>0.54180207657375068</v>
      </c>
      <c r="BI37" s="45">
        <f t="shared" si="7"/>
        <v>0.54103460403237014</v>
      </c>
      <c r="BJ37" s="45">
        <f t="shared" si="7"/>
        <v>0.52070011891519141</v>
      </c>
      <c r="BK37" s="45">
        <f t="shared" si="7"/>
        <v>0.5599173489514917</v>
      </c>
      <c r="BL37" s="47">
        <f t="shared" si="7"/>
        <v>0.55796942801151894</v>
      </c>
    </row>
    <row r="38" spans="2:64" ht="12.6" thickBot="1" x14ac:dyDescent="0.45">
      <c r="B38" s="79"/>
      <c r="C38" s="25" t="s">
        <v>19</v>
      </c>
      <c r="D38" s="26" t="s">
        <v>4</v>
      </c>
      <c r="E38" s="40">
        <f>IFERROR(E59/E24, 0)</f>
        <v>0.52039677844395593</v>
      </c>
      <c r="F38" s="41">
        <f t="shared" ref="F38:BL38" si="8">IFERROR(F59/F24, 0)</f>
        <v>0.5322904327093787</v>
      </c>
      <c r="G38" s="41">
        <f t="shared" si="8"/>
        <v>0.51881453412950573</v>
      </c>
      <c r="H38" s="41">
        <f t="shared" si="8"/>
        <v>0.52324695554469003</v>
      </c>
      <c r="I38" s="41">
        <f t="shared" si="8"/>
        <v>0.5455244185411342</v>
      </c>
      <c r="J38" s="41">
        <f t="shared" si="8"/>
        <v>0.47876824972674198</v>
      </c>
      <c r="K38" s="42">
        <f t="shared" si="8"/>
        <v>0.52971745984004603</v>
      </c>
      <c r="L38" s="40">
        <f t="shared" si="8"/>
        <v>0.49914891519045484</v>
      </c>
      <c r="M38" s="41">
        <f t="shared" si="8"/>
        <v>0.51850366939252446</v>
      </c>
      <c r="N38" s="41">
        <f t="shared" si="8"/>
        <v>0.51066628185309104</v>
      </c>
      <c r="O38" s="41">
        <f t="shared" si="8"/>
        <v>0.49127902769047965</v>
      </c>
      <c r="P38" s="41">
        <f t="shared" si="8"/>
        <v>0.44546619832481238</v>
      </c>
      <c r="Q38" s="41">
        <f t="shared" si="8"/>
        <v>0.50088885095539248</v>
      </c>
      <c r="R38" s="41">
        <f t="shared" si="8"/>
        <v>0.49576009645694968</v>
      </c>
      <c r="S38" s="41">
        <f t="shared" si="8"/>
        <v>0.49130746287058441</v>
      </c>
      <c r="T38" s="41">
        <f t="shared" si="8"/>
        <v>0.5063811120949453</v>
      </c>
      <c r="U38" s="41">
        <f t="shared" si="8"/>
        <v>0.52320445151279893</v>
      </c>
      <c r="V38" s="41">
        <f t="shared" si="8"/>
        <v>0.49975555485277645</v>
      </c>
      <c r="W38" s="43">
        <f t="shared" si="8"/>
        <v>0.52141923764323006</v>
      </c>
      <c r="X38" s="40">
        <f t="shared" si="8"/>
        <v>0.46965481146848537</v>
      </c>
      <c r="Y38" s="41">
        <f t="shared" si="8"/>
        <v>0.48899941362200383</v>
      </c>
      <c r="Z38" s="41">
        <f t="shared" si="8"/>
        <v>0.48739150351857685</v>
      </c>
      <c r="AA38" s="41">
        <f t="shared" si="8"/>
        <v>0.41854086537599999</v>
      </c>
      <c r="AB38" s="41">
        <f t="shared" si="8"/>
        <v>0.37565765468122064</v>
      </c>
      <c r="AC38" s="41">
        <f t="shared" si="8"/>
        <v>0.46003455573318885</v>
      </c>
      <c r="AD38" s="41">
        <f t="shared" si="8"/>
        <v>0.40298622457597</v>
      </c>
      <c r="AE38" s="41">
        <f t="shared" si="8"/>
        <v>0.45548504236459625</v>
      </c>
      <c r="AF38" s="41">
        <f t="shared" si="8"/>
        <v>0.50277149880676075</v>
      </c>
      <c r="AG38" s="41">
        <f t="shared" si="8"/>
        <v>0.49082090920928428</v>
      </c>
      <c r="AH38" s="41">
        <f t="shared" si="8"/>
        <v>0.49803050043588176</v>
      </c>
      <c r="AI38" s="43">
        <f t="shared" si="8"/>
        <v>0.53272420997455494</v>
      </c>
      <c r="AJ38" s="40">
        <f t="shared" si="8"/>
        <v>0.49462403523415233</v>
      </c>
      <c r="AK38" s="41">
        <f t="shared" si="8"/>
        <v>0.47483518523967416</v>
      </c>
      <c r="AL38" s="41">
        <f t="shared" si="8"/>
        <v>0.45217210739906871</v>
      </c>
      <c r="AM38" s="41">
        <f t="shared" si="8"/>
        <v>0.35412122650817818</v>
      </c>
      <c r="AN38" s="41">
        <f t="shared" si="8"/>
        <v>0.28222864018120558</v>
      </c>
      <c r="AO38" s="41">
        <f t="shared" si="8"/>
        <v>0.34928477753357834</v>
      </c>
      <c r="AP38" s="41">
        <f t="shared" si="8"/>
        <v>0.32543541616666088</v>
      </c>
      <c r="AQ38" s="41">
        <f t="shared" si="8"/>
        <v>0.41253181801081146</v>
      </c>
      <c r="AR38" s="41">
        <f t="shared" si="8"/>
        <v>0.42512030658680644</v>
      </c>
      <c r="AS38" s="41">
        <f t="shared" si="8"/>
        <v>0.46107369089769207</v>
      </c>
      <c r="AT38" s="41">
        <f t="shared" si="8"/>
        <v>0.47762436620146115</v>
      </c>
      <c r="AU38" s="43">
        <f t="shared" si="8"/>
        <v>0.4732496399944936</v>
      </c>
      <c r="AV38" s="40">
        <f t="shared" si="8"/>
        <v>0.50397684540780641</v>
      </c>
      <c r="AW38" s="41">
        <f t="shared" si="8"/>
        <v>0.45895733691684781</v>
      </c>
      <c r="AX38" s="41">
        <f t="shared" si="8"/>
        <v>0.41036289360856487</v>
      </c>
      <c r="AY38" s="41">
        <f t="shared" si="8"/>
        <v>0.27566380413329483</v>
      </c>
      <c r="AZ38" s="41">
        <f t="shared" si="8"/>
        <v>0</v>
      </c>
      <c r="BA38" s="41">
        <f t="shared" si="8"/>
        <v>5.8453272476323342E-2</v>
      </c>
      <c r="BB38" s="41">
        <f t="shared" si="8"/>
        <v>0.13795886652664563</v>
      </c>
      <c r="BC38" s="41">
        <f t="shared" si="8"/>
        <v>0.31880604794403672</v>
      </c>
      <c r="BD38" s="41">
        <f t="shared" si="8"/>
        <v>0.31049836069355913</v>
      </c>
      <c r="BE38" s="41">
        <f t="shared" si="8"/>
        <v>0.31744539404429806</v>
      </c>
      <c r="BF38" s="41">
        <f t="shared" si="8"/>
        <v>0.49422151114114599</v>
      </c>
      <c r="BG38" s="43">
        <f t="shared" si="8"/>
        <v>0.44845607167601087</v>
      </c>
      <c r="BH38" s="40">
        <f t="shared" si="8"/>
        <v>0.47313268995087832</v>
      </c>
      <c r="BI38" s="41">
        <f t="shared" si="8"/>
        <v>0.43037294736347059</v>
      </c>
      <c r="BJ38" s="41">
        <f t="shared" si="8"/>
        <v>0.35667497840065848</v>
      </c>
      <c r="BK38" s="41">
        <f t="shared" si="8"/>
        <v>0</v>
      </c>
      <c r="BL38" s="43">
        <f t="shared" si="8"/>
        <v>0</v>
      </c>
    </row>
    <row r="39" spans="2:64" ht="12.6" thickBot="1" x14ac:dyDescent="0.45">
      <c r="B39" s="79"/>
      <c r="C39" s="25" t="s">
        <v>10</v>
      </c>
      <c r="D39" s="26" t="s">
        <v>4</v>
      </c>
      <c r="E39" s="44">
        <f t="shared" ref="E39:BL39" si="9">E61/E25</f>
        <v>0.11551</v>
      </c>
      <c r="F39" s="45">
        <f t="shared" si="9"/>
        <v>0.11958999999999997</v>
      </c>
      <c r="G39" s="45">
        <f t="shared" si="9"/>
        <v>0.14750999999999992</v>
      </c>
      <c r="H39" s="45">
        <f t="shared" si="9"/>
        <v>0.21049000000000009</v>
      </c>
      <c r="I39" s="45">
        <f t="shared" si="9"/>
        <v>0.28373999999999999</v>
      </c>
      <c r="J39" s="45">
        <f t="shared" si="9"/>
        <v>0.27881</v>
      </c>
      <c r="K39" s="46">
        <f t="shared" si="9"/>
        <v>0.33387</v>
      </c>
      <c r="L39" s="44">
        <f t="shared" si="9"/>
        <v>0.30130000000000001</v>
      </c>
      <c r="M39" s="45">
        <f t="shared" si="9"/>
        <v>0.28774</v>
      </c>
      <c r="N39" s="45">
        <f t="shared" si="9"/>
        <v>0.24893000000000001</v>
      </c>
      <c r="O39" s="45">
        <f t="shared" si="9"/>
        <v>0.19694</v>
      </c>
      <c r="P39" s="45">
        <f t="shared" si="9"/>
        <v>0.12941999999999998</v>
      </c>
      <c r="Q39" s="45">
        <f t="shared" si="9"/>
        <v>0.13234999999999997</v>
      </c>
      <c r="R39" s="45">
        <f t="shared" si="9"/>
        <v>0.11381000000000002</v>
      </c>
      <c r="S39" s="45">
        <f t="shared" si="9"/>
        <v>0.14179999999999998</v>
      </c>
      <c r="T39" s="45">
        <f t="shared" si="9"/>
        <v>0.22751999999999997</v>
      </c>
      <c r="U39" s="45">
        <f t="shared" si="9"/>
        <v>0.24522000000000002</v>
      </c>
      <c r="V39" s="45">
        <f t="shared" si="9"/>
        <v>0.30437999999999998</v>
      </c>
      <c r="W39" s="47">
        <f t="shared" si="9"/>
        <v>0.37758000000000003</v>
      </c>
      <c r="X39" s="44">
        <f t="shared" si="9"/>
        <v>0.30130000000000001</v>
      </c>
      <c r="Y39" s="45">
        <f t="shared" si="9"/>
        <v>0.28774</v>
      </c>
      <c r="Z39" s="45">
        <f t="shared" si="9"/>
        <v>0.24893000000000001</v>
      </c>
      <c r="AA39" s="45">
        <f t="shared" si="9"/>
        <v>0.19694</v>
      </c>
      <c r="AB39" s="45">
        <f t="shared" si="9"/>
        <v>0.12941999999999998</v>
      </c>
      <c r="AC39" s="45">
        <f t="shared" si="9"/>
        <v>0.13234999999999997</v>
      </c>
      <c r="AD39" s="45">
        <f t="shared" si="9"/>
        <v>0.11381000000000004</v>
      </c>
      <c r="AE39" s="45">
        <f t="shared" si="9"/>
        <v>0.14179999999999998</v>
      </c>
      <c r="AF39" s="45">
        <f t="shared" si="9"/>
        <v>0.22751999999999997</v>
      </c>
      <c r="AG39" s="45">
        <f t="shared" si="9"/>
        <v>0.24522000000000005</v>
      </c>
      <c r="AH39" s="45">
        <f t="shared" si="9"/>
        <v>0.30437999999999998</v>
      </c>
      <c r="AI39" s="47">
        <f t="shared" si="9"/>
        <v>0.37758000000000003</v>
      </c>
      <c r="AJ39" s="44">
        <f t="shared" si="9"/>
        <v>0.30130000000000001</v>
      </c>
      <c r="AK39" s="45">
        <f t="shared" si="9"/>
        <v>0.28774</v>
      </c>
      <c r="AL39" s="45">
        <f t="shared" si="9"/>
        <v>0.24893000000000001</v>
      </c>
      <c r="AM39" s="45">
        <f t="shared" si="9"/>
        <v>0.19694</v>
      </c>
      <c r="AN39" s="45">
        <f t="shared" si="9"/>
        <v>0.12941999999999998</v>
      </c>
      <c r="AO39" s="45">
        <f t="shared" si="9"/>
        <v>0.13234999999999997</v>
      </c>
      <c r="AP39" s="45">
        <f t="shared" si="9"/>
        <v>0.11381000000000002</v>
      </c>
      <c r="AQ39" s="45">
        <f t="shared" si="9"/>
        <v>0.14179999999999998</v>
      </c>
      <c r="AR39" s="45">
        <f t="shared" si="9"/>
        <v>0.22751999999999997</v>
      </c>
      <c r="AS39" s="45">
        <f t="shared" si="9"/>
        <v>0.24522000000000002</v>
      </c>
      <c r="AT39" s="45">
        <f t="shared" si="9"/>
        <v>0.30437999999999998</v>
      </c>
      <c r="AU39" s="47">
        <f t="shared" si="9"/>
        <v>0.37758000000000003</v>
      </c>
      <c r="AV39" s="44">
        <f t="shared" si="9"/>
        <v>0.31645999999999996</v>
      </c>
      <c r="AW39" s="45">
        <f t="shared" si="9"/>
        <v>0.29063000000000005</v>
      </c>
      <c r="AX39" s="45">
        <f t="shared" si="9"/>
        <v>0.24724999999999997</v>
      </c>
      <c r="AY39" s="45">
        <f t="shared" si="9"/>
        <v>0.20204999999999995</v>
      </c>
      <c r="AZ39" s="45">
        <f t="shared" si="9"/>
        <v>0.13285000000000002</v>
      </c>
      <c r="BA39" s="45">
        <f t="shared" si="9"/>
        <v>0.11551</v>
      </c>
      <c r="BB39" s="45">
        <f t="shared" si="9"/>
        <v>0.11958999999999997</v>
      </c>
      <c r="BC39" s="45">
        <f t="shared" si="9"/>
        <v>0.14750999999999992</v>
      </c>
      <c r="BD39" s="45">
        <f t="shared" si="9"/>
        <v>0.21049000000000009</v>
      </c>
      <c r="BE39" s="45">
        <f t="shared" si="9"/>
        <v>0.28373999999999999</v>
      </c>
      <c r="BF39" s="45">
        <f t="shared" si="9"/>
        <v>0.27881</v>
      </c>
      <c r="BG39" s="47">
        <f t="shared" si="9"/>
        <v>0.33387</v>
      </c>
      <c r="BH39" s="44">
        <f t="shared" si="9"/>
        <v>0.30130000000000001</v>
      </c>
      <c r="BI39" s="45">
        <f t="shared" si="9"/>
        <v>0.28774</v>
      </c>
      <c r="BJ39" s="45">
        <f t="shared" si="9"/>
        <v>0.24893000000000001</v>
      </c>
      <c r="BK39" s="45">
        <f t="shared" si="9"/>
        <v>0.19694</v>
      </c>
      <c r="BL39" s="47">
        <f t="shared" si="9"/>
        <v>0.12941999999999998</v>
      </c>
    </row>
    <row r="40" spans="2:64" ht="12.6" thickBot="1" x14ac:dyDescent="0.45">
      <c r="B40" s="79"/>
      <c r="C40" s="25" t="s">
        <v>9</v>
      </c>
      <c r="D40" s="26" t="s">
        <v>4</v>
      </c>
      <c r="E40" s="40">
        <f t="shared" ref="E40:BL40" si="10">E63/E26</f>
        <v>0.11551</v>
      </c>
      <c r="F40" s="41">
        <f t="shared" si="10"/>
        <v>0.11958999999999997</v>
      </c>
      <c r="G40" s="41">
        <f t="shared" si="10"/>
        <v>0.14750999999999992</v>
      </c>
      <c r="H40" s="41">
        <f t="shared" si="10"/>
        <v>0.21049000000000007</v>
      </c>
      <c r="I40" s="41">
        <f t="shared" si="10"/>
        <v>0.28373999999999999</v>
      </c>
      <c r="J40" s="41">
        <f t="shared" si="10"/>
        <v>0.27881</v>
      </c>
      <c r="K40" s="42">
        <f t="shared" si="10"/>
        <v>0.33387</v>
      </c>
      <c r="L40" s="40">
        <f t="shared" si="10"/>
        <v>0.30130000000000001</v>
      </c>
      <c r="M40" s="41">
        <f t="shared" si="10"/>
        <v>0.28774</v>
      </c>
      <c r="N40" s="41">
        <f t="shared" si="10"/>
        <v>0.24892999999999998</v>
      </c>
      <c r="O40" s="41">
        <f t="shared" si="10"/>
        <v>0.19694</v>
      </c>
      <c r="P40" s="41">
        <f t="shared" si="10"/>
        <v>0.12941999999999998</v>
      </c>
      <c r="Q40" s="41">
        <f t="shared" si="10"/>
        <v>0.13234999999999997</v>
      </c>
      <c r="R40" s="41">
        <f t="shared" si="10"/>
        <v>0.11381000000000001</v>
      </c>
      <c r="S40" s="41">
        <f t="shared" si="10"/>
        <v>0.14179999999999998</v>
      </c>
      <c r="T40" s="41">
        <f t="shared" si="10"/>
        <v>0.22751999999999997</v>
      </c>
      <c r="U40" s="41">
        <f t="shared" si="10"/>
        <v>0.24522000000000002</v>
      </c>
      <c r="V40" s="41">
        <f t="shared" si="10"/>
        <v>0.30437999999999998</v>
      </c>
      <c r="W40" s="43">
        <f t="shared" si="10"/>
        <v>0.37757999999999997</v>
      </c>
      <c r="X40" s="40">
        <f t="shared" si="10"/>
        <v>0.30130000000000001</v>
      </c>
      <c r="Y40" s="41">
        <f t="shared" si="10"/>
        <v>0.28774</v>
      </c>
      <c r="Z40" s="41">
        <f t="shared" si="10"/>
        <v>0.24892999999999996</v>
      </c>
      <c r="AA40" s="41">
        <f t="shared" si="10"/>
        <v>0.19694</v>
      </c>
      <c r="AB40" s="41">
        <f t="shared" si="10"/>
        <v>0.12941999999999998</v>
      </c>
      <c r="AC40" s="41">
        <f t="shared" si="10"/>
        <v>0.13234999999999997</v>
      </c>
      <c r="AD40" s="41">
        <f t="shared" si="10"/>
        <v>0.11381000000000002</v>
      </c>
      <c r="AE40" s="41">
        <f t="shared" si="10"/>
        <v>0.14179999999999998</v>
      </c>
      <c r="AF40" s="41">
        <f t="shared" si="10"/>
        <v>0.22751999999999997</v>
      </c>
      <c r="AG40" s="41">
        <f t="shared" si="10"/>
        <v>0.24522000000000002</v>
      </c>
      <c r="AH40" s="41">
        <f t="shared" si="10"/>
        <v>0.30437999999999998</v>
      </c>
      <c r="AI40" s="43">
        <f t="shared" si="10"/>
        <v>0.37757999999999997</v>
      </c>
      <c r="AJ40" s="40">
        <f t="shared" si="10"/>
        <v>0.30130000000000001</v>
      </c>
      <c r="AK40" s="41">
        <f t="shared" si="10"/>
        <v>0.28774</v>
      </c>
      <c r="AL40" s="41">
        <f t="shared" si="10"/>
        <v>0.24892999999999998</v>
      </c>
      <c r="AM40" s="41">
        <f t="shared" si="10"/>
        <v>0.19694</v>
      </c>
      <c r="AN40" s="41">
        <f t="shared" si="10"/>
        <v>0.12941999999999998</v>
      </c>
      <c r="AO40" s="41">
        <f t="shared" si="10"/>
        <v>0.13234999999999997</v>
      </c>
      <c r="AP40" s="41">
        <f t="shared" si="10"/>
        <v>0.11381000000000002</v>
      </c>
      <c r="AQ40" s="41">
        <f t="shared" si="10"/>
        <v>0.14179999999999998</v>
      </c>
      <c r="AR40" s="41">
        <f t="shared" si="10"/>
        <v>0.22752</v>
      </c>
      <c r="AS40" s="41">
        <f t="shared" si="10"/>
        <v>0.24522000000000005</v>
      </c>
      <c r="AT40" s="41">
        <f t="shared" si="10"/>
        <v>0.30437999999999998</v>
      </c>
      <c r="AU40" s="43">
        <f t="shared" si="10"/>
        <v>0.37758000000000003</v>
      </c>
      <c r="AV40" s="40">
        <f t="shared" si="10"/>
        <v>0.31645999999999996</v>
      </c>
      <c r="AW40" s="41">
        <f t="shared" si="10"/>
        <v>0.29063000000000005</v>
      </c>
      <c r="AX40" s="41">
        <f t="shared" si="10"/>
        <v>0.24724999999999997</v>
      </c>
      <c r="AY40" s="41">
        <f t="shared" si="10"/>
        <v>0.20204999999999995</v>
      </c>
      <c r="AZ40" s="41">
        <f t="shared" si="10"/>
        <v>0.13285000000000002</v>
      </c>
      <c r="BA40" s="41">
        <f t="shared" si="10"/>
        <v>0.11551</v>
      </c>
      <c r="BB40" s="41">
        <f t="shared" si="10"/>
        <v>0.11958999999999999</v>
      </c>
      <c r="BC40" s="41">
        <f t="shared" si="10"/>
        <v>0.14750999999999992</v>
      </c>
      <c r="BD40" s="41">
        <f t="shared" si="10"/>
        <v>0.21049000000000007</v>
      </c>
      <c r="BE40" s="41">
        <f t="shared" si="10"/>
        <v>0.28373999999999999</v>
      </c>
      <c r="BF40" s="41">
        <f t="shared" si="10"/>
        <v>0.27881</v>
      </c>
      <c r="BG40" s="43">
        <f t="shared" si="10"/>
        <v>0.33387</v>
      </c>
      <c r="BH40" s="40">
        <f t="shared" si="10"/>
        <v>0.30130000000000001</v>
      </c>
      <c r="BI40" s="41">
        <f t="shared" si="10"/>
        <v>0.28774</v>
      </c>
      <c r="BJ40" s="41">
        <f t="shared" si="10"/>
        <v>0.24892999999999998</v>
      </c>
      <c r="BK40" s="41">
        <f t="shared" si="10"/>
        <v>0.19694000000000003</v>
      </c>
      <c r="BL40" s="43">
        <f t="shared" si="10"/>
        <v>0.12941999999999998</v>
      </c>
    </row>
    <row r="41" spans="2:64" ht="12.6" thickBot="1" x14ac:dyDescent="0.45">
      <c r="B41" s="79"/>
      <c r="C41" s="3" t="s">
        <v>8</v>
      </c>
      <c r="D41" s="27" t="s">
        <v>4</v>
      </c>
      <c r="E41" s="44">
        <f t="shared" ref="E41:BL41" si="11">E65/E27</f>
        <v>0.46667000000000003</v>
      </c>
      <c r="F41" s="45">
        <f t="shared" si="11"/>
        <v>0.47311999999999999</v>
      </c>
      <c r="G41" s="45">
        <f t="shared" si="11"/>
        <v>0.45161000000000001</v>
      </c>
      <c r="H41" s="45">
        <f t="shared" si="11"/>
        <v>0.46666999999999997</v>
      </c>
      <c r="I41" s="45">
        <f t="shared" si="11"/>
        <v>0.49462</v>
      </c>
      <c r="J41" s="45">
        <f t="shared" si="11"/>
        <v>0.42164000000000001</v>
      </c>
      <c r="K41" s="46">
        <f t="shared" si="11"/>
        <v>0.47311999999999999</v>
      </c>
      <c r="L41" s="44">
        <f t="shared" si="11"/>
        <v>0.45161000000000001</v>
      </c>
      <c r="M41" s="45">
        <f t="shared" si="11"/>
        <v>0.47619</v>
      </c>
      <c r="N41" s="45">
        <f t="shared" si="11"/>
        <v>0.47376000000000001</v>
      </c>
      <c r="O41" s="45">
        <f t="shared" si="11"/>
        <v>0.48888999999999999</v>
      </c>
      <c r="P41" s="45">
        <f t="shared" si="11"/>
        <v>0.43010999999999999</v>
      </c>
      <c r="Q41" s="45">
        <f t="shared" si="11"/>
        <v>0.48888999999999999</v>
      </c>
      <c r="R41" s="45">
        <f t="shared" si="11"/>
        <v>0.49462</v>
      </c>
      <c r="S41" s="45">
        <f t="shared" si="11"/>
        <v>0.45161000000000001</v>
      </c>
      <c r="T41" s="45">
        <f t="shared" si="11"/>
        <v>0.46666999999999997</v>
      </c>
      <c r="U41" s="45">
        <f t="shared" si="11"/>
        <v>0.47311999999999999</v>
      </c>
      <c r="V41" s="45">
        <f t="shared" si="11"/>
        <v>0.44383</v>
      </c>
      <c r="W41" s="47">
        <f t="shared" si="11"/>
        <v>0.47311999999999993</v>
      </c>
      <c r="X41" s="44">
        <f t="shared" si="11"/>
        <v>0.43010999999999999</v>
      </c>
      <c r="Y41" s="45">
        <f t="shared" si="11"/>
        <v>0.47619</v>
      </c>
      <c r="Z41" s="45">
        <f t="shared" si="11"/>
        <v>0.49529000000000001</v>
      </c>
      <c r="AA41" s="45">
        <f t="shared" si="11"/>
        <v>0.48888999999999999</v>
      </c>
      <c r="AB41" s="45">
        <f t="shared" si="11"/>
        <v>0.43010999999999999</v>
      </c>
      <c r="AC41" s="45">
        <f t="shared" si="11"/>
        <v>0.48888999999999999</v>
      </c>
      <c r="AD41" s="45">
        <f t="shared" si="11"/>
        <v>0.45161000000000001</v>
      </c>
      <c r="AE41" s="45">
        <f t="shared" si="11"/>
        <v>0.47311999999999999</v>
      </c>
      <c r="AF41" s="45">
        <f t="shared" si="11"/>
        <v>0.46666999999999997</v>
      </c>
      <c r="AG41" s="45">
        <f t="shared" si="11"/>
        <v>0.45161000000000001</v>
      </c>
      <c r="AH41" s="45">
        <f t="shared" si="11"/>
        <v>0.46601999999999999</v>
      </c>
      <c r="AI41" s="47">
        <f t="shared" si="11"/>
        <v>0.49462</v>
      </c>
      <c r="AJ41" s="44">
        <f t="shared" si="11"/>
        <v>0.45161000000000001</v>
      </c>
      <c r="AK41" s="45">
        <f t="shared" si="11"/>
        <v>0.48275999999999997</v>
      </c>
      <c r="AL41" s="45">
        <f t="shared" si="11"/>
        <v>0.49529000000000001</v>
      </c>
      <c r="AM41" s="45">
        <f t="shared" si="11"/>
        <v>0.44444</v>
      </c>
      <c r="AN41" s="45">
        <f t="shared" si="11"/>
        <v>0.47311999999999999</v>
      </c>
      <c r="AO41" s="45">
        <f t="shared" si="11"/>
        <v>0.48888999999999994</v>
      </c>
      <c r="AP41" s="45">
        <f t="shared" si="11"/>
        <v>0.43011000000000005</v>
      </c>
      <c r="AQ41" s="45">
        <f t="shared" si="11"/>
        <v>0.49462</v>
      </c>
      <c r="AR41" s="45">
        <f t="shared" si="11"/>
        <v>0.44444</v>
      </c>
      <c r="AS41" s="45">
        <f t="shared" si="11"/>
        <v>0.47311999999999999</v>
      </c>
      <c r="AT41" s="45">
        <f t="shared" si="11"/>
        <v>0.46602000000000005</v>
      </c>
      <c r="AU41" s="47">
        <f t="shared" si="11"/>
        <v>0.43010999999999999</v>
      </c>
      <c r="AV41" s="44">
        <f t="shared" si="11"/>
        <v>0.47311999999999999</v>
      </c>
      <c r="AW41" s="45">
        <f t="shared" si="11"/>
        <v>0.47619</v>
      </c>
      <c r="AX41" s="45">
        <f t="shared" si="11"/>
        <v>0.47376000000000001</v>
      </c>
      <c r="AY41" s="45">
        <f t="shared" si="11"/>
        <v>0.46666999999999997</v>
      </c>
      <c r="AZ41" s="45">
        <f t="shared" si="11"/>
        <v>0.47311999999999999</v>
      </c>
      <c r="BA41" s="45">
        <f t="shared" si="11"/>
        <v>0.46666999999999997</v>
      </c>
      <c r="BB41" s="45">
        <f t="shared" si="11"/>
        <v>0.45161000000000001</v>
      </c>
      <c r="BC41" s="45">
        <f t="shared" si="11"/>
        <v>0.49462</v>
      </c>
      <c r="BD41" s="45">
        <f t="shared" si="11"/>
        <v>0.42221999999999998</v>
      </c>
      <c r="BE41" s="45">
        <f t="shared" si="11"/>
        <v>0.49462</v>
      </c>
      <c r="BF41" s="45">
        <f t="shared" si="11"/>
        <v>0.46601999999999999</v>
      </c>
      <c r="BG41" s="47">
        <f t="shared" si="11"/>
        <v>0.43010999999999999</v>
      </c>
      <c r="BH41" s="44">
        <f t="shared" si="11"/>
        <v>0.47311999999999999</v>
      </c>
      <c r="BI41" s="45">
        <f t="shared" si="11"/>
        <v>0.47619</v>
      </c>
      <c r="BJ41" s="45">
        <f t="shared" si="11"/>
        <v>0.45222000000000001</v>
      </c>
      <c r="BK41" s="45">
        <f t="shared" si="11"/>
        <v>0.48888999999999999</v>
      </c>
      <c r="BL41" s="47">
        <f t="shared" si="11"/>
        <v>0.47311999999999993</v>
      </c>
    </row>
    <row r="42" spans="2:64" ht="15.75" customHeight="1" thickBot="1" x14ac:dyDescent="0.45">
      <c r="B42" s="79"/>
      <c r="C42" s="5" t="s">
        <v>13</v>
      </c>
      <c r="D42" s="27" t="s">
        <v>4</v>
      </c>
      <c r="E42" s="40">
        <f>IFERROR(E67/E28, 0)</f>
        <v>0</v>
      </c>
      <c r="F42" s="41">
        <f t="shared" ref="F42:BL42" si="12">IFERROR(F67/F28, 0)</f>
        <v>0</v>
      </c>
      <c r="G42" s="41">
        <f t="shared" si="12"/>
        <v>0</v>
      </c>
      <c r="H42" s="41">
        <f t="shared" si="12"/>
        <v>0</v>
      </c>
      <c r="I42" s="41">
        <f t="shared" si="12"/>
        <v>0</v>
      </c>
      <c r="J42" s="41">
        <f t="shared" si="12"/>
        <v>0.21395997600164962</v>
      </c>
      <c r="K42" s="42">
        <f t="shared" si="12"/>
        <v>0.38781616499530375</v>
      </c>
      <c r="L42" s="40">
        <f t="shared" si="12"/>
        <v>0.17647861228466027</v>
      </c>
      <c r="M42" s="41">
        <f t="shared" si="12"/>
        <v>0</v>
      </c>
      <c r="N42" s="41">
        <f t="shared" si="12"/>
        <v>0</v>
      </c>
      <c r="O42" s="41">
        <f t="shared" si="12"/>
        <v>0</v>
      </c>
      <c r="P42" s="41">
        <f t="shared" si="12"/>
        <v>0</v>
      </c>
      <c r="Q42" s="41">
        <f t="shared" si="12"/>
        <v>0</v>
      </c>
      <c r="R42" s="41">
        <f t="shared" si="12"/>
        <v>0</v>
      </c>
      <c r="S42" s="41">
        <f t="shared" si="12"/>
        <v>0</v>
      </c>
      <c r="T42" s="41">
        <f t="shared" si="12"/>
        <v>0</v>
      </c>
      <c r="U42" s="41">
        <f t="shared" si="12"/>
        <v>0</v>
      </c>
      <c r="V42" s="41">
        <f t="shared" si="12"/>
        <v>0</v>
      </c>
      <c r="W42" s="43">
        <f t="shared" si="12"/>
        <v>0.16326587396511955</v>
      </c>
      <c r="X42" s="40">
        <f t="shared" si="12"/>
        <v>0</v>
      </c>
      <c r="Y42" s="41">
        <f t="shared" si="12"/>
        <v>0</v>
      </c>
      <c r="Z42" s="41">
        <f t="shared" si="12"/>
        <v>0</v>
      </c>
      <c r="AA42" s="41">
        <f t="shared" si="12"/>
        <v>0</v>
      </c>
      <c r="AB42" s="41">
        <f t="shared" si="12"/>
        <v>0</v>
      </c>
      <c r="AC42" s="41">
        <f t="shared" si="12"/>
        <v>0</v>
      </c>
      <c r="AD42" s="41">
        <f t="shared" si="12"/>
        <v>0</v>
      </c>
      <c r="AE42" s="41">
        <f t="shared" si="12"/>
        <v>0</v>
      </c>
      <c r="AF42" s="41">
        <f t="shared" si="12"/>
        <v>0</v>
      </c>
      <c r="AG42" s="41">
        <f t="shared" si="12"/>
        <v>0</v>
      </c>
      <c r="AH42" s="41">
        <f t="shared" si="12"/>
        <v>0</v>
      </c>
      <c r="AI42" s="43">
        <f t="shared" si="12"/>
        <v>0</v>
      </c>
      <c r="AJ42" s="40">
        <f t="shared" si="12"/>
        <v>0</v>
      </c>
      <c r="AK42" s="41">
        <f t="shared" si="12"/>
        <v>0</v>
      </c>
      <c r="AL42" s="41">
        <f t="shared" si="12"/>
        <v>0</v>
      </c>
      <c r="AM42" s="41">
        <f t="shared" si="12"/>
        <v>0</v>
      </c>
      <c r="AN42" s="41">
        <f t="shared" si="12"/>
        <v>0</v>
      </c>
      <c r="AO42" s="41">
        <f t="shared" si="12"/>
        <v>0</v>
      </c>
      <c r="AP42" s="41">
        <f t="shared" si="12"/>
        <v>0</v>
      </c>
      <c r="AQ42" s="41">
        <f t="shared" si="12"/>
        <v>0</v>
      </c>
      <c r="AR42" s="41">
        <f t="shared" si="12"/>
        <v>0</v>
      </c>
      <c r="AS42" s="41">
        <f t="shared" si="12"/>
        <v>0</v>
      </c>
      <c r="AT42" s="41">
        <f t="shared" si="12"/>
        <v>0</v>
      </c>
      <c r="AU42" s="43">
        <f t="shared" si="12"/>
        <v>0</v>
      </c>
      <c r="AV42" s="40">
        <f t="shared" si="12"/>
        <v>0</v>
      </c>
      <c r="AW42" s="41">
        <f t="shared" si="12"/>
        <v>0</v>
      </c>
      <c r="AX42" s="41">
        <f t="shared" si="12"/>
        <v>0</v>
      </c>
      <c r="AY42" s="41">
        <f t="shared" si="12"/>
        <v>0</v>
      </c>
      <c r="AZ42" s="41">
        <f t="shared" si="12"/>
        <v>0</v>
      </c>
      <c r="BA42" s="41">
        <f t="shared" si="12"/>
        <v>0</v>
      </c>
      <c r="BB42" s="41">
        <f t="shared" si="12"/>
        <v>0</v>
      </c>
      <c r="BC42" s="41">
        <f t="shared" si="12"/>
        <v>0</v>
      </c>
      <c r="BD42" s="41">
        <f t="shared" si="12"/>
        <v>0</v>
      </c>
      <c r="BE42" s="41">
        <f t="shared" si="12"/>
        <v>0</v>
      </c>
      <c r="BF42" s="41">
        <f t="shared" si="12"/>
        <v>0</v>
      </c>
      <c r="BG42" s="43">
        <f t="shared" si="12"/>
        <v>0</v>
      </c>
      <c r="BH42" s="40">
        <f t="shared" si="12"/>
        <v>0</v>
      </c>
      <c r="BI42" s="41">
        <f t="shared" si="12"/>
        <v>0</v>
      </c>
      <c r="BJ42" s="41">
        <f t="shared" si="12"/>
        <v>0</v>
      </c>
      <c r="BK42" s="41">
        <f t="shared" si="12"/>
        <v>0</v>
      </c>
      <c r="BL42" s="43">
        <f t="shared" si="12"/>
        <v>0</v>
      </c>
    </row>
    <row r="43" spans="2:64" ht="15.75" customHeight="1" thickBot="1" x14ac:dyDescent="0.45">
      <c r="B43" s="79"/>
      <c r="C43" s="5" t="s">
        <v>12</v>
      </c>
      <c r="D43" s="27" t="s">
        <v>4</v>
      </c>
      <c r="E43" s="44">
        <f t="shared" ref="E43:BL43" si="13">IFERROR(E69/E29,0)</f>
        <v>0</v>
      </c>
      <c r="F43" s="45">
        <f t="shared" si="13"/>
        <v>0</v>
      </c>
      <c r="G43" s="45">
        <f t="shared" si="13"/>
        <v>0</v>
      </c>
      <c r="H43" s="45">
        <f t="shared" si="13"/>
        <v>0</v>
      </c>
      <c r="I43" s="45">
        <f t="shared" si="13"/>
        <v>0</v>
      </c>
      <c r="J43" s="45">
        <f t="shared" si="13"/>
        <v>0</v>
      </c>
      <c r="K43" s="46">
        <f t="shared" si="13"/>
        <v>0</v>
      </c>
      <c r="L43" s="44">
        <f t="shared" si="13"/>
        <v>0</v>
      </c>
      <c r="M43" s="45">
        <f t="shared" si="13"/>
        <v>0</v>
      </c>
      <c r="N43" s="45">
        <f t="shared" si="13"/>
        <v>0</v>
      </c>
      <c r="O43" s="45">
        <f t="shared" si="13"/>
        <v>0</v>
      </c>
      <c r="P43" s="45">
        <f t="shared" si="13"/>
        <v>0</v>
      </c>
      <c r="Q43" s="45">
        <f t="shared" si="13"/>
        <v>0</v>
      </c>
      <c r="R43" s="45">
        <f t="shared" si="13"/>
        <v>0</v>
      </c>
      <c r="S43" s="45">
        <f t="shared" si="13"/>
        <v>0</v>
      </c>
      <c r="T43" s="45">
        <f t="shared" si="13"/>
        <v>0</v>
      </c>
      <c r="U43" s="45">
        <f t="shared" si="13"/>
        <v>0</v>
      </c>
      <c r="V43" s="45">
        <f t="shared" si="13"/>
        <v>0</v>
      </c>
      <c r="W43" s="47">
        <f t="shared" si="13"/>
        <v>0</v>
      </c>
      <c r="X43" s="44">
        <f t="shared" si="13"/>
        <v>0</v>
      </c>
      <c r="Y43" s="45">
        <f t="shared" si="13"/>
        <v>0</v>
      </c>
      <c r="Z43" s="45">
        <f t="shared" si="13"/>
        <v>0</v>
      </c>
      <c r="AA43" s="45">
        <f t="shared" si="13"/>
        <v>0</v>
      </c>
      <c r="AB43" s="45">
        <f t="shared" si="13"/>
        <v>0</v>
      </c>
      <c r="AC43" s="45">
        <f t="shared" si="13"/>
        <v>0</v>
      </c>
      <c r="AD43" s="45">
        <f t="shared" si="13"/>
        <v>0</v>
      </c>
      <c r="AE43" s="45">
        <f t="shared" si="13"/>
        <v>0</v>
      </c>
      <c r="AF43" s="45">
        <f t="shared" si="13"/>
        <v>0</v>
      </c>
      <c r="AG43" s="45">
        <f t="shared" si="13"/>
        <v>0</v>
      </c>
      <c r="AH43" s="45">
        <f t="shared" si="13"/>
        <v>0</v>
      </c>
      <c r="AI43" s="47">
        <f t="shared" si="13"/>
        <v>0</v>
      </c>
      <c r="AJ43" s="44">
        <f t="shared" si="13"/>
        <v>0</v>
      </c>
      <c r="AK43" s="45">
        <f t="shared" si="13"/>
        <v>0</v>
      </c>
      <c r="AL43" s="45">
        <f t="shared" si="13"/>
        <v>0</v>
      </c>
      <c r="AM43" s="45">
        <f t="shared" si="13"/>
        <v>0</v>
      </c>
      <c r="AN43" s="45">
        <f t="shared" si="13"/>
        <v>0</v>
      </c>
      <c r="AO43" s="45">
        <f t="shared" si="13"/>
        <v>0</v>
      </c>
      <c r="AP43" s="45">
        <f t="shared" si="13"/>
        <v>0</v>
      </c>
      <c r="AQ43" s="45">
        <f t="shared" si="13"/>
        <v>0</v>
      </c>
      <c r="AR43" s="45">
        <f t="shared" si="13"/>
        <v>0</v>
      </c>
      <c r="AS43" s="45">
        <f t="shared" si="13"/>
        <v>0</v>
      </c>
      <c r="AT43" s="45">
        <f t="shared" si="13"/>
        <v>0</v>
      </c>
      <c r="AU43" s="47">
        <f t="shared" si="13"/>
        <v>0</v>
      </c>
      <c r="AV43" s="44">
        <f t="shared" si="13"/>
        <v>0</v>
      </c>
      <c r="AW43" s="45">
        <f t="shared" si="13"/>
        <v>0</v>
      </c>
      <c r="AX43" s="45">
        <f t="shared" si="13"/>
        <v>0</v>
      </c>
      <c r="AY43" s="45">
        <f t="shared" si="13"/>
        <v>0</v>
      </c>
      <c r="AZ43" s="45">
        <f t="shared" si="13"/>
        <v>0</v>
      </c>
      <c r="BA43" s="45">
        <f t="shared" si="13"/>
        <v>0</v>
      </c>
      <c r="BB43" s="45">
        <f t="shared" si="13"/>
        <v>0</v>
      </c>
      <c r="BC43" s="45">
        <f t="shared" si="13"/>
        <v>0</v>
      </c>
      <c r="BD43" s="45">
        <f t="shared" si="13"/>
        <v>0</v>
      </c>
      <c r="BE43" s="45">
        <f t="shared" si="13"/>
        <v>0</v>
      </c>
      <c r="BF43" s="45">
        <f t="shared" si="13"/>
        <v>0</v>
      </c>
      <c r="BG43" s="47">
        <f t="shared" si="13"/>
        <v>0</v>
      </c>
      <c r="BH43" s="44">
        <f t="shared" si="13"/>
        <v>0</v>
      </c>
      <c r="BI43" s="45">
        <f t="shared" si="13"/>
        <v>0</v>
      </c>
      <c r="BJ43" s="45">
        <f t="shared" si="13"/>
        <v>0</v>
      </c>
      <c r="BK43" s="45">
        <f t="shared" si="13"/>
        <v>0</v>
      </c>
      <c r="BL43" s="47">
        <f t="shared" si="13"/>
        <v>0</v>
      </c>
    </row>
    <row r="44" spans="2:64" ht="15.75" customHeight="1" thickBot="1" x14ac:dyDescent="0.45">
      <c r="B44" s="80"/>
      <c r="C44" s="3" t="s">
        <v>11</v>
      </c>
      <c r="D44" s="27" t="s">
        <v>4</v>
      </c>
      <c r="E44" s="40">
        <f t="shared" ref="E44:BL44" si="14">E71/E30</f>
        <v>0.56089039032064425</v>
      </c>
      <c r="F44" s="41">
        <f t="shared" si="14"/>
        <v>0.57057810323922031</v>
      </c>
      <c r="G44" s="41">
        <f t="shared" si="14"/>
        <v>0.5462786204092851</v>
      </c>
      <c r="H44" s="41">
        <f t="shared" si="14"/>
        <v>0.56013602467190571</v>
      </c>
      <c r="I44" s="41">
        <f t="shared" si="14"/>
        <v>0.58144056783777187</v>
      </c>
      <c r="J44" s="41">
        <f t="shared" si="14"/>
        <v>0.49759184208024909</v>
      </c>
      <c r="K44" s="42">
        <f t="shared" si="14"/>
        <v>0.54228942525341828</v>
      </c>
      <c r="L44" s="40">
        <f t="shared" si="14"/>
        <v>0.52117163590615712</v>
      </c>
      <c r="M44" s="41">
        <f t="shared" si="14"/>
        <v>0.54505834130964192</v>
      </c>
      <c r="N44" s="41">
        <f t="shared" si="14"/>
        <v>0.54698654454991669</v>
      </c>
      <c r="O44" s="41">
        <f t="shared" si="14"/>
        <v>0.56633890877931958</v>
      </c>
      <c r="P44" s="41">
        <f t="shared" si="14"/>
        <v>0.51652743124632128</v>
      </c>
      <c r="Q44" s="41">
        <f t="shared" si="14"/>
        <v>0.582877123089931</v>
      </c>
      <c r="R44" s="41">
        <f t="shared" si="14"/>
        <v>0.59008510755395005</v>
      </c>
      <c r="S44" s="41">
        <f t="shared" si="14"/>
        <v>0.54487746042761553</v>
      </c>
      <c r="T44" s="41">
        <f t="shared" si="14"/>
        <v>0.56063499900313007</v>
      </c>
      <c r="U44" s="41">
        <f t="shared" si="14"/>
        <v>0.55902917181620215</v>
      </c>
      <c r="V44" s="41">
        <f t="shared" si="14"/>
        <v>0.52152033487811733</v>
      </c>
      <c r="W44" s="43">
        <f t="shared" si="14"/>
        <v>0.54367104434120217</v>
      </c>
      <c r="X44" s="40">
        <f t="shared" si="14"/>
        <v>0.49948305640253654</v>
      </c>
      <c r="Y44" s="41">
        <f t="shared" si="14"/>
        <v>0.54567259431366233</v>
      </c>
      <c r="Z44" s="41">
        <f t="shared" si="14"/>
        <v>0.56794314633811971</v>
      </c>
      <c r="AA44" s="41">
        <f t="shared" si="14"/>
        <v>0.56633905746834989</v>
      </c>
      <c r="AB44" s="41">
        <f t="shared" si="14"/>
        <v>0.51677508913364001</v>
      </c>
      <c r="AC44" s="41">
        <f t="shared" si="14"/>
        <v>0.58437593233691354</v>
      </c>
      <c r="AD44" s="41">
        <f t="shared" si="14"/>
        <v>0.54702315113084599</v>
      </c>
      <c r="AE44" s="41">
        <f t="shared" si="14"/>
        <v>0.56854208862692535</v>
      </c>
      <c r="AF44" s="41">
        <f t="shared" si="14"/>
        <v>0.55966169281227762</v>
      </c>
      <c r="AG44" s="41">
        <f t="shared" si="14"/>
        <v>0.53725322825460331</v>
      </c>
      <c r="AH44" s="41">
        <f t="shared" si="14"/>
        <v>0.54393315465276881</v>
      </c>
      <c r="AI44" s="43">
        <f t="shared" si="14"/>
        <v>0.56452804392048572</v>
      </c>
      <c r="AJ44" s="40">
        <f t="shared" si="14"/>
        <v>0.52287018759187764</v>
      </c>
      <c r="AK44" s="41">
        <f t="shared" si="14"/>
        <v>0.55203544286961392</v>
      </c>
      <c r="AL44" s="41">
        <f t="shared" si="14"/>
        <v>0.56721093013739055</v>
      </c>
      <c r="AM44" s="41">
        <f t="shared" si="14"/>
        <v>0.5208241810524199</v>
      </c>
      <c r="AN44" s="41">
        <f t="shared" si="14"/>
        <v>0.56187992930085529</v>
      </c>
      <c r="AO44" s="41">
        <f t="shared" si="14"/>
        <v>0.58653171980502605</v>
      </c>
      <c r="AP44" s="41">
        <f t="shared" si="14"/>
        <v>0.52158191134543708</v>
      </c>
      <c r="AQ44" s="41">
        <f t="shared" si="14"/>
        <v>0.59097151250492863</v>
      </c>
      <c r="AR44" s="41">
        <f t="shared" si="14"/>
        <v>0.53457786490740322</v>
      </c>
      <c r="AS44" s="41">
        <f t="shared" si="14"/>
        <v>0.56040960185544364</v>
      </c>
      <c r="AT44" s="41">
        <f t="shared" si="14"/>
        <v>0.54517690014065334</v>
      </c>
      <c r="AU44" s="43">
        <f t="shared" si="14"/>
        <v>0.50198715410848505</v>
      </c>
      <c r="AV44" s="40">
        <f t="shared" si="14"/>
        <v>0.54462172500440131</v>
      </c>
      <c r="AW44" s="41">
        <f t="shared" si="14"/>
        <v>0.54483103770308938</v>
      </c>
      <c r="AX44" s="41">
        <f t="shared" si="14"/>
        <v>0.54514993871387429</v>
      </c>
      <c r="AY44" s="41">
        <f t="shared" si="14"/>
        <v>0.54525666799136752</v>
      </c>
      <c r="AZ44" s="41">
        <f t="shared" si="14"/>
        <v>0.56309716792248576</v>
      </c>
      <c r="BA44" s="41">
        <f t="shared" si="14"/>
        <v>0.5614881428696531</v>
      </c>
      <c r="BB44" s="41">
        <f t="shared" si="14"/>
        <v>0.54460812088697974</v>
      </c>
      <c r="BC44" s="41">
        <f t="shared" si="14"/>
        <v>0.59043996512864405</v>
      </c>
      <c r="BD44" s="41">
        <f t="shared" si="14"/>
        <v>0.51189517429862952</v>
      </c>
      <c r="BE44" s="41">
        <f t="shared" si="14"/>
        <v>0.5821030215782711</v>
      </c>
      <c r="BF44" s="41">
        <f t="shared" si="14"/>
        <v>0.54584537038452297</v>
      </c>
      <c r="BG44" s="43">
        <f t="shared" si="14"/>
        <v>0.49819801564235205</v>
      </c>
      <c r="BH44" s="40">
        <f t="shared" si="14"/>
        <v>0.54436066525614535</v>
      </c>
      <c r="BI44" s="41">
        <f t="shared" si="14"/>
        <v>0.54455411253919561</v>
      </c>
      <c r="BJ44" s="41">
        <f t="shared" si="14"/>
        <v>0.52465393355352907</v>
      </c>
      <c r="BK44" s="41">
        <f t="shared" si="14"/>
        <v>0.56670143641959003</v>
      </c>
      <c r="BL44" s="43">
        <f t="shared" si="14"/>
        <v>0.56396176254085528</v>
      </c>
    </row>
    <row r="46" spans="2:64" ht="12.6" thickBot="1" x14ac:dyDescent="0.45"/>
    <row r="47" spans="2:64" x14ac:dyDescent="0.4">
      <c r="B47" s="78" t="s">
        <v>17</v>
      </c>
      <c r="C47" s="87" t="s">
        <v>0</v>
      </c>
      <c r="D47" s="8" t="s">
        <v>4</v>
      </c>
      <c r="E47" s="20">
        <v>668.97454740198759</v>
      </c>
      <c r="F47" s="10">
        <v>898.3029338492122</v>
      </c>
      <c r="G47" s="10">
        <v>778.65588953374913</v>
      </c>
      <c r="H47" s="10">
        <v>520.1520407171995</v>
      </c>
      <c r="I47" s="10">
        <v>476.58069231001605</v>
      </c>
      <c r="J47" s="10">
        <v>436.3124695323126</v>
      </c>
      <c r="K47" s="48">
        <v>593.78796556678242</v>
      </c>
      <c r="L47" s="20">
        <v>586.01248980972173</v>
      </c>
      <c r="M47" s="10">
        <v>505.32517910147402</v>
      </c>
      <c r="N47" s="10">
        <v>451.01711562949373</v>
      </c>
      <c r="O47" s="10">
        <v>404.97482774344354</v>
      </c>
      <c r="P47" s="10">
        <v>373.47741495560462</v>
      </c>
      <c r="Q47" s="10">
        <v>693.35192452969375</v>
      </c>
      <c r="R47" s="10">
        <v>925.44768233401066</v>
      </c>
      <c r="S47" s="10">
        <v>768.99543139724744</v>
      </c>
      <c r="T47" s="10">
        <v>513.28225393155026</v>
      </c>
      <c r="U47" s="10">
        <v>452.58324333259759</v>
      </c>
      <c r="V47" s="10">
        <v>465.99484521871722</v>
      </c>
      <c r="W47" s="11">
        <v>598.37154561548459</v>
      </c>
      <c r="X47" s="20">
        <v>556.46720491316535</v>
      </c>
      <c r="Y47" s="10">
        <v>502.9648893886868</v>
      </c>
      <c r="Z47" s="10">
        <v>467.36900915343722</v>
      </c>
      <c r="AA47" s="10">
        <v>392.80268572137578</v>
      </c>
      <c r="AB47" s="10">
        <v>362.36558211685588</v>
      </c>
      <c r="AC47" s="10">
        <v>689.90156581041902</v>
      </c>
      <c r="AD47" s="10">
        <v>831.74679014588526</v>
      </c>
      <c r="AE47" s="10">
        <v>802.78572548939223</v>
      </c>
      <c r="AF47" s="10">
        <v>508.8735427268212</v>
      </c>
      <c r="AG47" s="10">
        <v>426.34696185532306</v>
      </c>
      <c r="AH47" s="10">
        <v>493.22303870956063</v>
      </c>
      <c r="AI47" s="11">
        <v>633.53846357174245</v>
      </c>
      <c r="AJ47" s="20">
        <v>591.62959163409562</v>
      </c>
      <c r="AK47" s="10">
        <v>519.01482993282764</v>
      </c>
      <c r="AL47" s="10">
        <v>462.38409151764716</v>
      </c>
      <c r="AM47" s="10">
        <v>350.46702794576339</v>
      </c>
      <c r="AN47" s="10">
        <v>398.0619628826222</v>
      </c>
      <c r="AO47" s="10">
        <v>687.39926547981133</v>
      </c>
      <c r="AP47" s="10">
        <v>786.83359201937344</v>
      </c>
      <c r="AQ47" s="10">
        <v>841.05614664450832</v>
      </c>
      <c r="AR47" s="10">
        <v>473.3439590866663</v>
      </c>
      <c r="AS47" s="10">
        <v>448.33252011752222</v>
      </c>
      <c r="AT47" s="10">
        <v>500.35411856523433</v>
      </c>
      <c r="AU47" s="11">
        <v>545.12807362637886</v>
      </c>
      <c r="AV47" s="20">
        <v>633.93408055272312</v>
      </c>
      <c r="AW47" s="10">
        <v>506.9634286496576</v>
      </c>
      <c r="AX47" s="10">
        <v>441.69570027172523</v>
      </c>
      <c r="AY47" s="10">
        <v>371.85881468742355</v>
      </c>
      <c r="AZ47" s="10">
        <v>394.15603559846204</v>
      </c>
      <c r="BA47" s="10">
        <v>643.39655168034437</v>
      </c>
      <c r="BB47" s="10">
        <v>826.41476453254825</v>
      </c>
      <c r="BC47" s="10">
        <v>840.93522421153216</v>
      </c>
      <c r="BD47" s="10">
        <v>444.1257906064165</v>
      </c>
      <c r="BE47" s="10">
        <v>465.5157891557368</v>
      </c>
      <c r="BF47" s="10">
        <v>514.63784594182016</v>
      </c>
      <c r="BG47" s="11">
        <v>554.39662383843927</v>
      </c>
      <c r="BH47" s="20">
        <v>638.91051767567899</v>
      </c>
      <c r="BI47" s="10">
        <v>511.48570037660056</v>
      </c>
      <c r="BJ47" s="10">
        <v>421.06473972962874</v>
      </c>
      <c r="BK47" s="10">
        <v>382.6674795532619</v>
      </c>
      <c r="BL47" s="11">
        <v>391.63729358469249</v>
      </c>
    </row>
    <row r="48" spans="2:64" ht="12.6" thickBot="1" x14ac:dyDescent="0.45">
      <c r="B48" s="79"/>
      <c r="C48" s="88"/>
      <c r="D48" s="9" t="s">
        <v>5</v>
      </c>
      <c r="E48" s="21">
        <v>666.33772420449918</v>
      </c>
      <c r="F48" s="12">
        <v>833.59493022950528</v>
      </c>
      <c r="G48" s="12">
        <v>798.31434117467711</v>
      </c>
      <c r="H48" s="12">
        <v>545.1230818659983</v>
      </c>
      <c r="I48" s="12">
        <v>473.38722656279305</v>
      </c>
      <c r="J48" s="12">
        <v>589.38623272081622</v>
      </c>
      <c r="K48" s="49">
        <v>630.80815963568773</v>
      </c>
      <c r="L48" s="21">
        <v>694.0650940821115</v>
      </c>
      <c r="M48" s="12">
        <v>553.60778835244423</v>
      </c>
      <c r="N48" s="12">
        <v>514.81043005117715</v>
      </c>
      <c r="O48" s="12">
        <v>445.92425612184758</v>
      </c>
      <c r="P48" s="12">
        <v>513.65758991530629</v>
      </c>
      <c r="Q48" s="12">
        <v>643.10288427173964</v>
      </c>
      <c r="R48" s="12">
        <v>802.6017564994288</v>
      </c>
      <c r="S48" s="12">
        <v>805.96136271246678</v>
      </c>
      <c r="T48" s="12">
        <v>547.60932967000861</v>
      </c>
      <c r="U48" s="12">
        <v>491.47576527008692</v>
      </c>
      <c r="V48" s="12">
        <v>574.17892809476461</v>
      </c>
      <c r="W48" s="13">
        <v>637.99555540524102</v>
      </c>
      <c r="X48" s="21">
        <v>725.82180762935377</v>
      </c>
      <c r="Y48" s="12">
        <v>560.44830382442387</v>
      </c>
      <c r="Z48" s="12">
        <v>503.11729013661954</v>
      </c>
      <c r="AA48" s="12">
        <v>451.65147220997733</v>
      </c>
      <c r="AB48" s="12">
        <v>513.65036083301607</v>
      </c>
      <c r="AC48" s="12">
        <v>639.39647814776492</v>
      </c>
      <c r="AD48" s="12">
        <v>882.48520721107172</v>
      </c>
      <c r="AE48" s="12">
        <v>778.66846901832923</v>
      </c>
      <c r="AF48" s="12">
        <v>550.16586228973995</v>
      </c>
      <c r="AG48" s="12">
        <v>512.45057236086564</v>
      </c>
      <c r="AH48" s="12">
        <v>562.85032156908778</v>
      </c>
      <c r="AI48" s="13">
        <v>615.92334801036623</v>
      </c>
      <c r="AJ48" s="21">
        <v>702.44341954174843</v>
      </c>
      <c r="AK48" s="12">
        <v>571.96405756517333</v>
      </c>
      <c r="AL48" s="12">
        <v>510.27073838754143</v>
      </c>
      <c r="AM48" s="12">
        <v>479.55348488112918</v>
      </c>
      <c r="AN48" s="12">
        <v>483.83418114562124</v>
      </c>
      <c r="AO48" s="12">
        <v>637.89871741811965</v>
      </c>
      <c r="AP48" s="12">
        <v>915.06433576887866</v>
      </c>
      <c r="AQ48" s="12">
        <v>749.62857027593702</v>
      </c>
      <c r="AR48" s="12">
        <v>582.22306533238373</v>
      </c>
      <c r="AS48" s="12">
        <v>504.12715055817961</v>
      </c>
      <c r="AT48" s="12">
        <v>570.8625741111963</v>
      </c>
      <c r="AU48" s="13">
        <v>708.78036221570835</v>
      </c>
      <c r="AV48" s="21">
        <v>692.51202317758543</v>
      </c>
      <c r="AW48" s="12">
        <v>577.30164079628014</v>
      </c>
      <c r="AX48" s="12">
        <v>531.59241476555337</v>
      </c>
      <c r="AY48" s="12">
        <v>465.18285524148092</v>
      </c>
      <c r="AZ48" s="12">
        <v>485.18945990038128</v>
      </c>
      <c r="BA48" s="12">
        <v>677.43357626316265</v>
      </c>
      <c r="BB48" s="12">
        <v>891.39300614718786</v>
      </c>
      <c r="BC48" s="12">
        <v>760.84787026495496</v>
      </c>
      <c r="BD48" s="12">
        <v>613.04709541344414</v>
      </c>
      <c r="BE48" s="12">
        <v>504.16419482967672</v>
      </c>
      <c r="BF48" s="12">
        <v>576.60338478559902</v>
      </c>
      <c r="BG48" s="13">
        <v>723.53444280819986</v>
      </c>
      <c r="BH48" s="21">
        <v>710.23748460539809</v>
      </c>
      <c r="BI48" s="12">
        <v>589.76488651349609</v>
      </c>
      <c r="BJ48" s="12">
        <v>556.19567969919672</v>
      </c>
      <c r="BK48" s="12">
        <v>465.6337058852381</v>
      </c>
      <c r="BL48" s="13">
        <v>486.72651605228214</v>
      </c>
    </row>
    <row r="49" spans="2:64" x14ac:dyDescent="0.4">
      <c r="B49" s="79"/>
      <c r="C49" s="87" t="s">
        <v>1</v>
      </c>
      <c r="D49" s="8" t="s">
        <v>4</v>
      </c>
      <c r="E49" s="50">
        <v>165.11287908087411</v>
      </c>
      <c r="F49" s="51">
        <v>220.11559872266639</v>
      </c>
      <c r="G49" s="51">
        <v>195.9095664301264</v>
      </c>
      <c r="H49" s="51">
        <v>140.85021030905185</v>
      </c>
      <c r="I49" s="51">
        <v>133.81570188612793</v>
      </c>
      <c r="J49" s="51">
        <v>119.99543046701066</v>
      </c>
      <c r="K49" s="52">
        <v>176.61105753065331</v>
      </c>
      <c r="L49" s="50">
        <v>157.01957533530285</v>
      </c>
      <c r="M49" s="51">
        <v>141.09346761554747</v>
      </c>
      <c r="N49" s="51">
        <v>140.17964784083432</v>
      </c>
      <c r="O49" s="51">
        <v>113.83800746710259</v>
      </c>
      <c r="P49" s="51">
        <v>99.361239430965469</v>
      </c>
      <c r="Q49" s="51">
        <v>170.69519235370294</v>
      </c>
      <c r="R49" s="51">
        <v>226.02648222426657</v>
      </c>
      <c r="S49" s="51">
        <v>193.04901884360561</v>
      </c>
      <c r="T49" s="51">
        <v>138.79022146570031</v>
      </c>
      <c r="U49" s="51">
        <v>127.07760616931145</v>
      </c>
      <c r="V49" s="51">
        <v>128.04295875990906</v>
      </c>
      <c r="W49" s="52">
        <v>177.52287615270077</v>
      </c>
      <c r="X49" s="50">
        <v>148.87902499792312</v>
      </c>
      <c r="Y49" s="51">
        <v>140.39232133410621</v>
      </c>
      <c r="Z49" s="51">
        <v>145.37674831985589</v>
      </c>
      <c r="AA49" s="51">
        <v>110.58963264877801</v>
      </c>
      <c r="AB49" s="51">
        <v>96.373884642611387</v>
      </c>
      <c r="AC49" s="51">
        <v>169.48569396910227</v>
      </c>
      <c r="AD49" s="51">
        <v>202.54646411488287</v>
      </c>
      <c r="AE49" s="51">
        <v>200.97365417333359</v>
      </c>
      <c r="AF49" s="51">
        <v>137.57675691987197</v>
      </c>
      <c r="AG49" s="51">
        <v>119.68451955862948</v>
      </c>
      <c r="AH49" s="51">
        <v>135.40393422620022</v>
      </c>
      <c r="AI49" s="52">
        <v>187.28794286040713</v>
      </c>
      <c r="AJ49" s="50">
        <v>157.87677557157821</v>
      </c>
      <c r="AK49" s="51">
        <v>144.7871927819333</v>
      </c>
      <c r="AL49" s="51">
        <v>143.9015239376285</v>
      </c>
      <c r="AM49" s="51">
        <v>98.696268208090515</v>
      </c>
      <c r="AN49" s="51">
        <v>106.02491478011514</v>
      </c>
      <c r="AO49" s="51">
        <v>168.48889404530956</v>
      </c>
      <c r="AP49" s="51">
        <v>191.41088113088088</v>
      </c>
      <c r="AQ49" s="51">
        <v>210.09397757289398</v>
      </c>
      <c r="AR49" s="51">
        <v>127.90758778432006</v>
      </c>
      <c r="AS49" s="51">
        <v>125.75317352428659</v>
      </c>
      <c r="AT49" s="51">
        <v>137.0183816798789</v>
      </c>
      <c r="AU49" s="52">
        <v>161.60684134813744</v>
      </c>
      <c r="AV49" s="50">
        <v>169.03837993917901</v>
      </c>
      <c r="AW49" s="51">
        <v>141.27481141271426</v>
      </c>
      <c r="AX49" s="51">
        <v>137.42747707861088</v>
      </c>
      <c r="AY49" s="51">
        <v>104.68485861833869</v>
      </c>
      <c r="AZ49" s="51">
        <v>104.77463188297673</v>
      </c>
      <c r="BA49" s="51">
        <v>157.38353703254799</v>
      </c>
      <c r="BB49" s="51">
        <v>200.39782439901464</v>
      </c>
      <c r="BC49" s="51">
        <v>209.70649755219381</v>
      </c>
      <c r="BD49" s="51">
        <v>119.74563296672025</v>
      </c>
      <c r="BE49" s="51">
        <v>130.66412258248326</v>
      </c>
      <c r="BF49" s="51">
        <v>140.61057729922109</v>
      </c>
      <c r="BG49" s="52">
        <v>164.06045983549427</v>
      </c>
      <c r="BH49" s="50">
        <v>170.3895408280375</v>
      </c>
      <c r="BI49" s="51">
        <v>142.44796867458879</v>
      </c>
      <c r="BJ49" s="51">
        <v>130.95277137960579</v>
      </c>
      <c r="BK49" s="51">
        <v>107.99956162542307</v>
      </c>
      <c r="BL49" s="52">
        <v>103.91511942271886</v>
      </c>
    </row>
    <row r="50" spans="2:64" ht="12.6" thickBot="1" x14ac:dyDescent="0.45">
      <c r="B50" s="79"/>
      <c r="C50" s="88"/>
      <c r="D50" s="9" t="s">
        <v>5</v>
      </c>
      <c r="E50" s="53">
        <v>185.03240758514568</v>
      </c>
      <c r="F50" s="54">
        <v>236.80873992611322</v>
      </c>
      <c r="G50" s="54">
        <v>230.82027515217547</v>
      </c>
      <c r="H50" s="54">
        <v>162.28019202060653</v>
      </c>
      <c r="I50" s="54">
        <v>134.86377693760042</v>
      </c>
      <c r="J50" s="54">
        <v>161.24069850163806</v>
      </c>
      <c r="K50" s="55">
        <v>188.30119113301257</v>
      </c>
      <c r="L50" s="53">
        <v>185.18545066337191</v>
      </c>
      <c r="M50" s="54">
        <v>153.76269699564023</v>
      </c>
      <c r="N50" s="54">
        <v>157.72031415928956</v>
      </c>
      <c r="O50" s="54">
        <v>123.40648474234872</v>
      </c>
      <c r="P50" s="54">
        <v>140.32088285189903</v>
      </c>
      <c r="Q50" s="54">
        <v>179.13106440841145</v>
      </c>
      <c r="R50" s="54">
        <v>228.95102204806656</v>
      </c>
      <c r="S50" s="54">
        <v>232.41825871837605</v>
      </c>
      <c r="T50" s="54">
        <v>162.79309148853082</v>
      </c>
      <c r="U50" s="54">
        <v>139.83684658343842</v>
      </c>
      <c r="V50" s="54">
        <v>156.85432264612578</v>
      </c>
      <c r="W50" s="55">
        <v>190.37708558565976</v>
      </c>
      <c r="X50" s="53">
        <v>193.46883372208259</v>
      </c>
      <c r="Y50" s="54">
        <v>155.39233243118551</v>
      </c>
      <c r="Z50" s="54">
        <v>153.74987705671469</v>
      </c>
      <c r="AA50" s="54">
        <v>124.81118051808424</v>
      </c>
      <c r="AB50" s="54">
        <v>140.32945592339232</v>
      </c>
      <c r="AC50" s="54">
        <v>178.26786544701307</v>
      </c>
      <c r="AD50" s="54">
        <v>248.43542736712743</v>
      </c>
      <c r="AE50" s="54">
        <v>225.86645770225854</v>
      </c>
      <c r="AF50" s="54">
        <v>163.29668797365622</v>
      </c>
      <c r="AG50" s="54">
        <v>145.57196771921446</v>
      </c>
      <c r="AH50" s="54">
        <v>153.49974321123594</v>
      </c>
      <c r="AI50" s="55">
        <v>184.00052086950367</v>
      </c>
      <c r="AJ50" s="53">
        <v>187.17817071513238</v>
      </c>
      <c r="AK50" s="54">
        <v>158.38448716781082</v>
      </c>
      <c r="AL50" s="54">
        <v>155.70668929688961</v>
      </c>
      <c r="AM50" s="54">
        <v>132.67861288878839</v>
      </c>
      <c r="AN50" s="54">
        <v>132.28082909759149</v>
      </c>
      <c r="AO50" s="54">
        <v>178.04182397726183</v>
      </c>
      <c r="AP50" s="54">
        <v>256.00219947089016</v>
      </c>
      <c r="AQ50" s="54">
        <v>218.86856378444901</v>
      </c>
      <c r="AR50" s="54">
        <v>171.81646309260395</v>
      </c>
      <c r="AS50" s="54">
        <v>143.17379892266513</v>
      </c>
      <c r="AT50" s="54">
        <v>155.68193604900108</v>
      </c>
      <c r="AU50" s="55">
        <v>210.50994834445183</v>
      </c>
      <c r="AV50" s="53">
        <v>184.19209871913506</v>
      </c>
      <c r="AW50" s="54">
        <v>159.69165411852015</v>
      </c>
      <c r="AX50" s="54">
        <v>162.20484461278033</v>
      </c>
      <c r="AY50" s="54">
        <v>128.61256668541427</v>
      </c>
      <c r="AZ50" s="54">
        <v>132.88982036965464</v>
      </c>
      <c r="BA50" s="54">
        <v>187.82654677793826</v>
      </c>
      <c r="BB50" s="54">
        <v>250.8555611678706</v>
      </c>
      <c r="BC50" s="54">
        <v>221.89440765083691</v>
      </c>
      <c r="BD50" s="54">
        <v>180.28205134108305</v>
      </c>
      <c r="BE50" s="54">
        <v>142.93445530076605</v>
      </c>
      <c r="BF50" s="54">
        <v>157.21457152030072</v>
      </c>
      <c r="BG50" s="55">
        <v>214.68390698489043</v>
      </c>
      <c r="BH50" s="53">
        <v>188.44232351092757</v>
      </c>
      <c r="BI50" s="54">
        <v>162.92965415473884</v>
      </c>
      <c r="BJ50" s="54">
        <v>169.74672825546602</v>
      </c>
      <c r="BK50" s="54">
        <v>128.40600700207301</v>
      </c>
      <c r="BL50" s="55">
        <v>133.55640935637194</v>
      </c>
    </row>
    <row r="51" spans="2:64" x14ac:dyDescent="0.4">
      <c r="B51" s="79"/>
      <c r="C51" s="87" t="s">
        <v>2</v>
      </c>
      <c r="D51" s="8" t="s">
        <v>4</v>
      </c>
      <c r="E51" s="20">
        <v>10.132936406531446</v>
      </c>
      <c r="F51" s="10">
        <v>12.076365569201798</v>
      </c>
      <c r="G51" s="10">
        <v>10.596351580200549</v>
      </c>
      <c r="H51" s="10">
        <v>8.3968359198093285</v>
      </c>
      <c r="I51" s="10">
        <v>11.511286391825047</v>
      </c>
      <c r="J51" s="10">
        <v>15.275008556449579</v>
      </c>
      <c r="K51" s="48">
        <v>28.524178648966423</v>
      </c>
      <c r="L51" s="20">
        <v>27.794830744463777</v>
      </c>
      <c r="M51" s="10">
        <v>24.181459818168385</v>
      </c>
      <c r="N51" s="10">
        <v>21.22941315550937</v>
      </c>
      <c r="O51" s="10">
        <v>13.473397735844161</v>
      </c>
      <c r="P51" s="10">
        <v>7.8735075464689128</v>
      </c>
      <c r="Q51" s="10">
        <v>10.510061909661406</v>
      </c>
      <c r="R51" s="10">
        <v>12.412802585127146</v>
      </c>
      <c r="S51" s="10">
        <v>10.465103645141646</v>
      </c>
      <c r="T51" s="10">
        <v>8.2722222043613343</v>
      </c>
      <c r="U51" s="10">
        <v>10.813789344663549</v>
      </c>
      <c r="V51" s="10">
        <v>16.234653336939825</v>
      </c>
      <c r="W51" s="11">
        <v>28.665494564951821</v>
      </c>
      <c r="X51" s="20">
        <v>26.304759943366182</v>
      </c>
      <c r="Y51" s="10">
        <v>24.014017058827594</v>
      </c>
      <c r="Z51" s="10">
        <v>21.799483256062608</v>
      </c>
      <c r="AA51" s="10">
        <v>12.886061901925283</v>
      </c>
      <c r="AB51" s="10">
        <v>7.537660018329384</v>
      </c>
      <c r="AC51" s="10">
        <v>10.368093943198888</v>
      </c>
      <c r="AD51" s="10">
        <v>11.06576991428561</v>
      </c>
      <c r="AE51" s="10">
        <v>10.859659717329349</v>
      </c>
      <c r="AF51" s="10">
        <v>8.2119789228180817</v>
      </c>
      <c r="AG51" s="10">
        <v>10.06249940440958</v>
      </c>
      <c r="AH51" s="10">
        <v>17.089215094073058</v>
      </c>
      <c r="AI51" s="11">
        <v>30.279803270186456</v>
      </c>
      <c r="AJ51" s="20">
        <v>27.812629420695146</v>
      </c>
      <c r="AK51" s="10">
        <v>24.560908384623904</v>
      </c>
      <c r="AL51" s="10">
        <v>21.329685940043657</v>
      </c>
      <c r="AM51" s="10">
        <v>11.472510850640353</v>
      </c>
      <c r="AN51" s="10">
        <v>8.2773389772740682</v>
      </c>
      <c r="AO51" s="10">
        <v>10.2002482561658</v>
      </c>
      <c r="AP51" s="10">
        <v>10.410795914025353</v>
      </c>
      <c r="AQ51" s="10">
        <v>11.325188836180889</v>
      </c>
      <c r="AR51" s="10">
        <v>7.6022863773071521</v>
      </c>
      <c r="AS51" s="10">
        <v>10.562189711807353</v>
      </c>
      <c r="AT51" s="10">
        <v>17.379932533865912</v>
      </c>
      <c r="AU51" s="11">
        <v>26.063381288855084</v>
      </c>
      <c r="AV51" s="20">
        <v>29.665232908162167</v>
      </c>
      <c r="AW51" s="10">
        <v>23.831979605056734</v>
      </c>
      <c r="AX51" s="10">
        <v>20.275249435476034</v>
      </c>
      <c r="AY51" s="10">
        <v>12.143450770008569</v>
      </c>
      <c r="AZ51" s="10">
        <v>8.0371367463278744</v>
      </c>
      <c r="BA51" s="10">
        <v>9.4857137647484659</v>
      </c>
      <c r="BB51" s="10">
        <v>10.881920715061643</v>
      </c>
      <c r="BC51" s="10">
        <v>11.274246057722946</v>
      </c>
      <c r="BD51" s="10">
        <v>7.0565897277432672</v>
      </c>
      <c r="BE51" s="10">
        <v>10.778778073863622</v>
      </c>
      <c r="BF51" s="10">
        <v>17.891270421357433</v>
      </c>
      <c r="BG51" s="11">
        <v>26.387251287265816</v>
      </c>
      <c r="BH51" s="20">
        <v>29.779490440492598</v>
      </c>
      <c r="BI51" s="10">
        <v>23.872559892967967</v>
      </c>
      <c r="BJ51" s="10">
        <v>19.275772603438373</v>
      </c>
      <c r="BK51" s="10">
        <v>12.344253988124017</v>
      </c>
      <c r="BL51" s="11">
        <v>7.8196575495209659</v>
      </c>
    </row>
    <row r="52" spans="2:64" ht="12.6" thickBot="1" x14ac:dyDescent="0.45">
      <c r="B52" s="79"/>
      <c r="C52" s="88"/>
      <c r="D52" s="9" t="s">
        <v>5</v>
      </c>
      <c r="E52" s="21">
        <v>10.125318967259158</v>
      </c>
      <c r="F52" s="12">
        <v>11.341209082518285</v>
      </c>
      <c r="G52" s="12">
        <v>10.948426213039683</v>
      </c>
      <c r="H52" s="12">
        <v>8.6352355096677655</v>
      </c>
      <c r="I52" s="12">
        <v>11.39712412145399</v>
      </c>
      <c r="J52" s="12">
        <v>21.686650777563429</v>
      </c>
      <c r="K52" s="49">
        <v>32.04301753653197</v>
      </c>
      <c r="L52" s="21">
        <v>34.384782892501057</v>
      </c>
      <c r="M52" s="12">
        <v>28.056537406109101</v>
      </c>
      <c r="N52" s="12">
        <v>25.646907170891595</v>
      </c>
      <c r="O52" s="12">
        <v>15.56883846768944</v>
      </c>
      <c r="P52" s="12">
        <v>10.697950640783315</v>
      </c>
      <c r="Q52" s="12">
        <v>9.7541920012260341</v>
      </c>
      <c r="R52" s="12">
        <v>10.921865847255294</v>
      </c>
      <c r="S52" s="12">
        <v>11.035371721558246</v>
      </c>
      <c r="T52" s="12">
        <v>8.6331327383177321</v>
      </c>
      <c r="U52" s="12">
        <v>11.87667664011717</v>
      </c>
      <c r="V52" s="12">
        <v>21.159758988772342</v>
      </c>
      <c r="W52" s="13">
        <v>32.326642899106126</v>
      </c>
      <c r="X52" s="21">
        <v>35.800391105787448</v>
      </c>
      <c r="Y52" s="12">
        <v>28.2630556291925</v>
      </c>
      <c r="Z52" s="12">
        <v>25.098765817503303</v>
      </c>
      <c r="AA52" s="12">
        <v>15.771239316335063</v>
      </c>
      <c r="AB52" s="12">
        <v>10.680803182259872</v>
      </c>
      <c r="AC52" s="12">
        <v>9.6901995937016068</v>
      </c>
      <c r="AD52" s="12">
        <v>11.9836769808706</v>
      </c>
      <c r="AE52" s="12">
        <v>10.643339799482616</v>
      </c>
      <c r="AF52" s="12">
        <v>8.5845054519434782</v>
      </c>
      <c r="AG52" s="12">
        <v>12.397216437526307</v>
      </c>
      <c r="AH52" s="12">
        <v>20.756152751806717</v>
      </c>
      <c r="AI52" s="13">
        <v>31.194434094769171</v>
      </c>
      <c r="AJ52" s="21">
        <v>34.674151858908196</v>
      </c>
      <c r="AK52" s="12">
        <v>28.862871547880161</v>
      </c>
      <c r="AL52" s="12">
        <v>25.454529795269909</v>
      </c>
      <c r="AM52" s="12">
        <v>16.513923674400608</v>
      </c>
      <c r="AN52" s="12">
        <v>9.9393331699264671</v>
      </c>
      <c r="AO52" s="12">
        <v>9.6944583855541353</v>
      </c>
      <c r="AP52" s="12">
        <v>12.368686239790765</v>
      </c>
      <c r="AQ52" s="12">
        <v>10.212945979826282</v>
      </c>
      <c r="AR52" s="12">
        <v>9.0549933225120149</v>
      </c>
      <c r="AS52" s="12">
        <v>12.118986586753355</v>
      </c>
      <c r="AT52" s="12">
        <v>20.882697292010391</v>
      </c>
      <c r="AU52" s="13">
        <v>35.45968153532624</v>
      </c>
      <c r="AV52" s="21">
        <v>34.193425657046056</v>
      </c>
      <c r="AW52" s="12">
        <v>29.078223078270426</v>
      </c>
      <c r="AX52" s="12">
        <v>26.307797582087034</v>
      </c>
      <c r="AY52" s="12">
        <v>15.899059417663389</v>
      </c>
      <c r="AZ52" s="12">
        <v>9.9909735981054304</v>
      </c>
      <c r="BA52" s="12">
        <v>10.232190643326105</v>
      </c>
      <c r="BB52" s="12">
        <v>12.004438395579085</v>
      </c>
      <c r="BC52" s="12">
        <v>10.318902716414982</v>
      </c>
      <c r="BD52" s="12">
        <v>9.5374700645269286</v>
      </c>
      <c r="BE52" s="12">
        <v>12.201532431592968</v>
      </c>
      <c r="BF52" s="12">
        <v>20.9559389879084</v>
      </c>
      <c r="BG52" s="13">
        <v>36.141660081550746</v>
      </c>
      <c r="BH52" s="21">
        <v>34.968036573156063</v>
      </c>
      <c r="BI52" s="12">
        <v>29.658014544375085</v>
      </c>
      <c r="BJ52" s="12">
        <v>27.250796915366482</v>
      </c>
      <c r="BK52" s="12">
        <v>15.882973865548911</v>
      </c>
      <c r="BL52" s="13">
        <v>10.041145771972124</v>
      </c>
    </row>
    <row r="53" spans="2:64" x14ac:dyDescent="0.4">
      <c r="B53" s="79"/>
      <c r="C53" s="87" t="s">
        <v>3</v>
      </c>
      <c r="D53" s="8" t="s">
        <v>4</v>
      </c>
      <c r="E53" s="50">
        <v>27.808331868452395</v>
      </c>
      <c r="F53" s="51">
        <v>32.855919175848442</v>
      </c>
      <c r="G53" s="51">
        <v>29.033909305589901</v>
      </c>
      <c r="H53" s="51">
        <v>22.839745983982425</v>
      </c>
      <c r="I53" s="51">
        <v>30.768773003228151</v>
      </c>
      <c r="J53" s="51">
        <v>42.714601355240575</v>
      </c>
      <c r="K53" s="52">
        <v>84.913954491222</v>
      </c>
      <c r="L53" s="50">
        <v>87.124771794579374</v>
      </c>
      <c r="M53" s="51">
        <v>73.45903589721722</v>
      </c>
      <c r="N53" s="51">
        <v>64.674248890641508</v>
      </c>
      <c r="O53" s="51">
        <v>40.787445160320758</v>
      </c>
      <c r="P53" s="51">
        <v>20.91265370121387</v>
      </c>
      <c r="Q53" s="51">
        <v>28.895649053313551</v>
      </c>
      <c r="R53" s="51">
        <v>33.829280417026574</v>
      </c>
      <c r="S53" s="51">
        <v>28.728241581257329</v>
      </c>
      <c r="T53" s="51">
        <v>22.583411069811262</v>
      </c>
      <c r="U53" s="51">
        <v>29.034187802614557</v>
      </c>
      <c r="V53" s="51">
        <v>45.517332981688767</v>
      </c>
      <c r="W53" s="52">
        <v>85.618395259906819</v>
      </c>
      <c r="X53" s="50">
        <v>82.773774364481454</v>
      </c>
      <c r="Y53" s="51">
        <v>73.452376307932383</v>
      </c>
      <c r="Z53" s="51">
        <v>66.983367975091426</v>
      </c>
      <c r="AA53" s="51">
        <v>39.42070901805964</v>
      </c>
      <c r="AB53" s="51">
        <v>20.222705067805578</v>
      </c>
      <c r="AC53" s="51">
        <v>28.664418292025214</v>
      </c>
      <c r="AD53" s="51">
        <v>30.310014722076954</v>
      </c>
      <c r="AE53" s="51">
        <v>29.947623245959601</v>
      </c>
      <c r="AF53" s="51">
        <v>22.498694334754845</v>
      </c>
      <c r="AG53" s="51">
        <v>27.188301186561169</v>
      </c>
      <c r="AH53" s="51">
        <v>48.010170942107401</v>
      </c>
      <c r="AI53" s="52">
        <v>90.677164143091844</v>
      </c>
      <c r="AJ53" s="50">
        <v>87.767719724785721</v>
      </c>
      <c r="AK53" s="51">
        <v>75.524407686181192</v>
      </c>
      <c r="AL53" s="51">
        <v>65.978988887042547</v>
      </c>
      <c r="AM53" s="51">
        <v>35.43130015473308</v>
      </c>
      <c r="AN53" s="51">
        <v>22.47733507564568</v>
      </c>
      <c r="AO53" s="51">
        <v>28.393114635608441</v>
      </c>
      <c r="AP53" s="51">
        <v>28.68179286577487</v>
      </c>
      <c r="AQ53" s="51">
        <v>31.367724221897419</v>
      </c>
      <c r="AR53" s="51">
        <v>20.96312698393162</v>
      </c>
      <c r="AS53" s="51">
        <v>28.766510326218445</v>
      </c>
      <c r="AT53" s="51">
        <v>49.193782620738659</v>
      </c>
      <c r="AU53" s="52">
        <v>78.34608908562177</v>
      </c>
      <c r="AV53" s="50">
        <v>93.991591025645576</v>
      </c>
      <c r="AW53" s="51">
        <v>73.56732054145759</v>
      </c>
      <c r="AX53" s="51">
        <v>63.212826221214229</v>
      </c>
      <c r="AY53" s="51">
        <v>37.80667199920056</v>
      </c>
      <c r="AZ53" s="51">
        <v>22.05719390075679</v>
      </c>
      <c r="BA53" s="51">
        <v>26.591836252898752</v>
      </c>
      <c r="BB53" s="51">
        <v>30.105168546802997</v>
      </c>
      <c r="BC53" s="51">
        <v>31.374180539582451</v>
      </c>
      <c r="BD53" s="51">
        <v>19.634043226343362</v>
      </c>
      <c r="BE53" s="51">
        <v>29.673163941921022</v>
      </c>
      <c r="BF53" s="51">
        <v>50.852125421135952</v>
      </c>
      <c r="BG53" s="52">
        <v>79.790435038041323</v>
      </c>
      <c r="BH53" s="50">
        <v>94.876808990050833</v>
      </c>
      <c r="BI53" s="51">
        <v>74.096024395965557</v>
      </c>
      <c r="BJ53" s="51">
        <v>60.562413332461922</v>
      </c>
      <c r="BK53" s="51">
        <v>39.096841252008431</v>
      </c>
      <c r="BL53" s="52">
        <v>21.708007702634845</v>
      </c>
    </row>
    <row r="54" spans="2:64" ht="12.6" thickBot="1" x14ac:dyDescent="0.45">
      <c r="B54" s="79"/>
      <c r="C54" s="88"/>
      <c r="D54" s="9" t="s">
        <v>5</v>
      </c>
      <c r="E54" s="53">
        <v>29.556585804442985</v>
      </c>
      <c r="F54" s="54">
        <v>33.741837222273681</v>
      </c>
      <c r="G54" s="54">
        <v>32.663066471116956</v>
      </c>
      <c r="H54" s="54">
        <v>24.635990872869204</v>
      </c>
      <c r="I54" s="54">
        <v>29.730814026840108</v>
      </c>
      <c r="J54" s="54">
        <v>59.358558887240243</v>
      </c>
      <c r="K54" s="55">
        <v>93.973233629963559</v>
      </c>
      <c r="L54" s="53">
        <v>105.53314878448869</v>
      </c>
      <c r="M54" s="54">
        <v>83.153124396884678</v>
      </c>
      <c r="N54" s="54">
        <v>74.79352535117188</v>
      </c>
      <c r="O54" s="54">
        <v>44.792863861721351</v>
      </c>
      <c r="P54" s="54">
        <v>28.078154966047741</v>
      </c>
      <c r="Q54" s="54">
        <v>28.571253001380281</v>
      </c>
      <c r="R54" s="54">
        <v>32.670341365775577</v>
      </c>
      <c r="S54" s="54">
        <v>32.935350971979766</v>
      </c>
      <c r="T54" s="54">
        <v>24.736190418803819</v>
      </c>
      <c r="U54" s="54">
        <v>31.129508944359294</v>
      </c>
      <c r="V54" s="54">
        <v>58.024532730225552</v>
      </c>
      <c r="W54" s="55">
        <v>95.026402603220035</v>
      </c>
      <c r="X54" s="53">
        <v>110.25962524336855</v>
      </c>
      <c r="Y54" s="54">
        <v>83.868839126266963</v>
      </c>
      <c r="Z54" s="54">
        <v>73.216622340841596</v>
      </c>
      <c r="AA54" s="54">
        <v>45.558362287184039</v>
      </c>
      <c r="AB54" s="54">
        <v>28.184934403302634</v>
      </c>
      <c r="AC54" s="54">
        <v>28.51955017588768</v>
      </c>
      <c r="AD54" s="54">
        <v>35.682311519856015</v>
      </c>
      <c r="AE54" s="54">
        <v>31.991765754405307</v>
      </c>
      <c r="AF54" s="54">
        <v>24.759078809637916</v>
      </c>
      <c r="AG54" s="54">
        <v>32.66578053424756</v>
      </c>
      <c r="AH54" s="54">
        <v>57.141395580265318</v>
      </c>
      <c r="AI54" s="55">
        <v>91.921554003979082</v>
      </c>
      <c r="AJ54" s="53">
        <v>107.08488273445171</v>
      </c>
      <c r="AK54" s="54">
        <v>85.930140761442487</v>
      </c>
      <c r="AL54" s="54">
        <v>74.598325536659246</v>
      </c>
      <c r="AM54" s="54">
        <v>48.147303703671852</v>
      </c>
      <c r="AN54" s="54">
        <v>26.286686773670422</v>
      </c>
      <c r="AO54" s="54">
        <v>28.645217468074964</v>
      </c>
      <c r="AP54" s="54">
        <v>36.861809820750679</v>
      </c>
      <c r="AQ54" s="54">
        <v>30.95579421105089</v>
      </c>
      <c r="AR54" s="54">
        <v>26.161825908190494</v>
      </c>
      <c r="AS54" s="54">
        <v>31.984247254147231</v>
      </c>
      <c r="AT54" s="54">
        <v>57.49396777853358</v>
      </c>
      <c r="AU54" s="55">
        <v>104.94549023812738</v>
      </c>
      <c r="AV54" s="53">
        <v>105.78109757815383</v>
      </c>
      <c r="AW54" s="54">
        <v>86.940292260855088</v>
      </c>
      <c r="AX54" s="54">
        <v>77.523815813677217</v>
      </c>
      <c r="AY54" s="54">
        <v>46.529807887162498</v>
      </c>
      <c r="AZ54" s="54">
        <v>26.600302818660381</v>
      </c>
      <c r="BA54" s="54">
        <v>30.282449642351384</v>
      </c>
      <c r="BB54" s="54">
        <v>36.077519115983698</v>
      </c>
      <c r="BC54" s="54">
        <v>31.408153748379654</v>
      </c>
      <c r="BD54" s="54">
        <v>27.585874206898957</v>
      </c>
      <c r="BE54" s="54">
        <v>32.202879681651112</v>
      </c>
      <c r="BF54" s="54">
        <v>57.859787653684371</v>
      </c>
      <c r="BG54" s="55">
        <v>107.05663486649823</v>
      </c>
      <c r="BH54" s="53">
        <v>108.36484182430875</v>
      </c>
      <c r="BI54" s="54">
        <v>88.980470113875612</v>
      </c>
      <c r="BJ54" s="54">
        <v>80.820708031980388</v>
      </c>
      <c r="BK54" s="54">
        <v>46.427983295315045</v>
      </c>
      <c r="BL54" s="55">
        <v>26.932448054378568</v>
      </c>
    </row>
    <row r="55" spans="2:64" x14ac:dyDescent="0.4">
      <c r="B55" s="79"/>
      <c r="C55" s="87" t="s">
        <v>6</v>
      </c>
      <c r="D55" s="8" t="s">
        <v>4</v>
      </c>
      <c r="E55" s="20">
        <v>5.609207005059953</v>
      </c>
      <c r="F55" s="10">
        <v>6.393500052285626</v>
      </c>
      <c r="G55" s="10">
        <v>5.9780455428732555</v>
      </c>
      <c r="H55" s="10">
        <v>5.3972724581038358</v>
      </c>
      <c r="I55" s="10">
        <v>5.4031380602082608</v>
      </c>
      <c r="J55" s="10">
        <v>4.5516962543918895</v>
      </c>
      <c r="K55" s="48">
        <v>5.6300976846414148</v>
      </c>
      <c r="L55" s="20">
        <v>5.5354809333670882</v>
      </c>
      <c r="M55" s="10">
        <v>5.1867518153149925</v>
      </c>
      <c r="N55" s="10">
        <v>5.3029988262306302</v>
      </c>
      <c r="O55" s="10">
        <v>4.894817695231791</v>
      </c>
      <c r="P55" s="10">
        <v>4.4543670641987783</v>
      </c>
      <c r="Q55" s="10">
        <v>5.6213457891318974</v>
      </c>
      <c r="R55" s="10">
        <v>6.3518511247612182</v>
      </c>
      <c r="S55" s="10">
        <v>5.735156823206883</v>
      </c>
      <c r="T55" s="10">
        <v>5.2008310247111886</v>
      </c>
      <c r="U55" s="10">
        <v>4.9722341049794405</v>
      </c>
      <c r="V55" s="10">
        <v>4.6704874283562718</v>
      </c>
      <c r="W55" s="11">
        <v>5.4990228071418041</v>
      </c>
      <c r="X55" s="20">
        <v>5.1223560089506428</v>
      </c>
      <c r="Y55" s="10">
        <v>5.0448823339826534</v>
      </c>
      <c r="Z55" s="10">
        <v>5.3713738128228972</v>
      </c>
      <c r="AA55" s="10">
        <v>4.7239893407864457</v>
      </c>
      <c r="AB55" s="10">
        <v>4.2953286225793486</v>
      </c>
      <c r="AC55" s="10">
        <v>5.4497156749610536</v>
      </c>
      <c r="AD55" s="10">
        <v>5.6442847966303278</v>
      </c>
      <c r="AE55" s="10">
        <v>5.8407701045068876</v>
      </c>
      <c r="AF55" s="10">
        <v>5.0459359404138784</v>
      </c>
      <c r="AG55" s="10">
        <v>4.5916489797770357</v>
      </c>
      <c r="AH55" s="10">
        <v>4.7813610362924743</v>
      </c>
      <c r="AI55" s="11">
        <v>5.593575267871949</v>
      </c>
      <c r="AJ55" s="20">
        <v>5.2467190564828901</v>
      </c>
      <c r="AK55" s="10">
        <v>5.1057761350245681</v>
      </c>
      <c r="AL55" s="10">
        <v>5.2213947002268233</v>
      </c>
      <c r="AM55" s="10">
        <v>4.1446295546695406</v>
      </c>
      <c r="AN55" s="10">
        <v>4.6215206460857896</v>
      </c>
      <c r="AO55" s="10">
        <v>5.3029885808960806</v>
      </c>
      <c r="AP55" s="10">
        <v>5.1962310339255025</v>
      </c>
      <c r="AQ55" s="10">
        <v>5.9525635466279239</v>
      </c>
      <c r="AR55" s="10">
        <v>4.6530592328712901</v>
      </c>
      <c r="AS55" s="10">
        <v>4.7121049680961953</v>
      </c>
      <c r="AT55" s="10">
        <v>4.6876188900667941</v>
      </c>
      <c r="AU55" s="11">
        <v>4.7581203868415907</v>
      </c>
      <c r="AV55" s="20">
        <v>5.4653260956090994</v>
      </c>
      <c r="AW55" s="10">
        <v>4.8364598323011014</v>
      </c>
      <c r="AX55" s="10">
        <v>4.8927039705784852</v>
      </c>
      <c r="AY55" s="10">
        <v>4.2940263026400824</v>
      </c>
      <c r="AZ55" s="10">
        <v>4.5225873385262982</v>
      </c>
      <c r="BA55" s="10">
        <v>4.9289360388957277</v>
      </c>
      <c r="BB55" s="10">
        <v>5.3600381368480647</v>
      </c>
      <c r="BC55" s="10">
        <v>5.839662721983478</v>
      </c>
      <c r="BD55" s="10">
        <v>4.3262594337387084</v>
      </c>
      <c r="BE55" s="10">
        <v>4.8360656037239043</v>
      </c>
      <c r="BF55" s="10">
        <v>4.6372291656360831</v>
      </c>
      <c r="BG55" s="11">
        <v>4.6720177872727318</v>
      </c>
      <c r="BH55" s="20">
        <v>5.40536107691333</v>
      </c>
      <c r="BI55" s="10">
        <v>4.7792848429529311</v>
      </c>
      <c r="BJ55" s="10">
        <v>4.6068736160172987</v>
      </c>
      <c r="BK55" s="10">
        <v>4.4274630094898093</v>
      </c>
      <c r="BL55" s="11">
        <v>4.445711259870162</v>
      </c>
    </row>
    <row r="56" spans="2:64" ht="12.6" thickBot="1" x14ac:dyDescent="0.45">
      <c r="B56" s="79"/>
      <c r="C56" s="88"/>
      <c r="D56" s="9" t="s">
        <v>5</v>
      </c>
      <c r="E56" s="21">
        <v>5.4823222949720041</v>
      </c>
      <c r="F56" s="12">
        <v>5.8924229510969486</v>
      </c>
      <c r="G56" s="12">
        <v>6.0861890928336582</v>
      </c>
      <c r="H56" s="12">
        <v>5.3404343614730498</v>
      </c>
      <c r="I56" s="12">
        <v>4.9209959386766009</v>
      </c>
      <c r="J56" s="12">
        <v>5.6031449793311694</v>
      </c>
      <c r="K56" s="49">
        <v>5.6746075637938196</v>
      </c>
      <c r="L56" s="21">
        <v>6.0210417524791708</v>
      </c>
      <c r="M56" s="12">
        <v>5.1730250085262117</v>
      </c>
      <c r="N56" s="12">
        <v>5.3151342929143413</v>
      </c>
      <c r="O56" s="12">
        <v>4.6843863178828196</v>
      </c>
      <c r="P56" s="12">
        <v>5.2761866077035346</v>
      </c>
      <c r="Q56" s="12">
        <v>5.0620719443391602</v>
      </c>
      <c r="R56" s="12">
        <v>5.4481888630952877</v>
      </c>
      <c r="S56" s="12">
        <v>5.8828455313979893</v>
      </c>
      <c r="T56" s="12">
        <v>5.1561972714578719</v>
      </c>
      <c r="U56" s="12">
        <v>4.9546916941765513</v>
      </c>
      <c r="V56" s="12">
        <v>5.2550289951406084</v>
      </c>
      <c r="W56" s="13">
        <v>5.5224191148954391</v>
      </c>
      <c r="X56" s="21">
        <v>6.0817157141195732</v>
      </c>
      <c r="Y56" s="12">
        <v>5.0396455094732939</v>
      </c>
      <c r="Z56" s="12">
        <v>5.0022227456358799</v>
      </c>
      <c r="AA56" s="12">
        <v>4.5605604250149536</v>
      </c>
      <c r="AB56" s="12">
        <v>5.1230698730125406</v>
      </c>
      <c r="AC56" s="12">
        <v>4.9098427725144145</v>
      </c>
      <c r="AD56" s="12">
        <v>5.7542984281272904</v>
      </c>
      <c r="AE56" s="12">
        <v>5.5029034640200942</v>
      </c>
      <c r="AF56" s="12">
        <v>5.0175408655683702</v>
      </c>
      <c r="AG56" s="12">
        <v>5.0004610496020545</v>
      </c>
      <c r="AH56" s="12">
        <v>4.9542443641759863</v>
      </c>
      <c r="AI56" s="13">
        <v>5.1675277827236563</v>
      </c>
      <c r="AJ56" s="21">
        <v>5.7086927589816856</v>
      </c>
      <c r="AK56" s="12">
        <v>4.9961648949111268</v>
      </c>
      <c r="AL56" s="12">
        <v>4.8940315544707067</v>
      </c>
      <c r="AM56" s="12">
        <v>4.7743289327883192</v>
      </c>
      <c r="AN56" s="12">
        <v>4.6576626743981135</v>
      </c>
      <c r="AO56" s="12">
        <v>4.7827996200069043</v>
      </c>
      <c r="AP56" s="12">
        <v>5.8503913126725058</v>
      </c>
      <c r="AQ56" s="12">
        <v>5.1618272318570506</v>
      </c>
      <c r="AR56" s="12">
        <v>5.112617877473431</v>
      </c>
      <c r="AS56" s="12">
        <v>4.7194148068497981</v>
      </c>
      <c r="AT56" s="12">
        <v>4.8456495613626593</v>
      </c>
      <c r="AU56" s="13">
        <v>5.6741187462454938</v>
      </c>
      <c r="AV56" s="21">
        <v>5.4599006333446214</v>
      </c>
      <c r="AW56" s="12">
        <v>4.8763659905004895</v>
      </c>
      <c r="AX56" s="12">
        <v>4.9997630015295016</v>
      </c>
      <c r="AY56" s="12">
        <v>4.5195385004669042</v>
      </c>
      <c r="AZ56" s="12">
        <v>4.5746872186225866</v>
      </c>
      <c r="BA56" s="12">
        <v>4.9171922870228739</v>
      </c>
      <c r="BB56" s="12">
        <v>5.5430274567947695</v>
      </c>
      <c r="BC56" s="12">
        <v>5.091397148501108</v>
      </c>
      <c r="BD56" s="12">
        <v>5.2229953290148181</v>
      </c>
      <c r="BE56" s="12">
        <v>4.5097252826109173</v>
      </c>
      <c r="BF56" s="12">
        <v>4.7737147137961191</v>
      </c>
      <c r="BG56" s="13">
        <v>5.6376055062205754</v>
      </c>
      <c r="BH56" s="21">
        <v>5.4248505781911884</v>
      </c>
      <c r="BI56" s="12">
        <v>4.8399354170165845</v>
      </c>
      <c r="BJ56" s="12">
        <v>5.1163830270725823</v>
      </c>
      <c r="BK56" s="12">
        <v>4.3345212467893388</v>
      </c>
      <c r="BL56" s="13">
        <v>4.5201872520988902</v>
      </c>
    </row>
    <row r="57" spans="2:64" x14ac:dyDescent="0.4">
      <c r="B57" s="79"/>
      <c r="C57" s="87" t="s">
        <v>7</v>
      </c>
      <c r="D57" s="8" t="s">
        <v>4</v>
      </c>
      <c r="E57" s="50">
        <v>202.91319071755126</v>
      </c>
      <c r="F57" s="51">
        <v>229.40111981530106</v>
      </c>
      <c r="G57" s="51">
        <v>216.33271324316527</v>
      </c>
      <c r="H57" s="51">
        <v>197.80689174892743</v>
      </c>
      <c r="I57" s="51">
        <v>197.95581568024741</v>
      </c>
      <c r="J57" s="51">
        <v>167.18767111872407</v>
      </c>
      <c r="K57" s="52">
        <v>203.55186639147936</v>
      </c>
      <c r="L57" s="50">
        <v>201.72701234721418</v>
      </c>
      <c r="M57" s="51">
        <v>189.28032843591066</v>
      </c>
      <c r="N57" s="51">
        <v>194.74433488907169</v>
      </c>
      <c r="O57" s="51">
        <v>181.8345717208156</v>
      </c>
      <c r="P57" s="51">
        <v>168.66929390169233</v>
      </c>
      <c r="Q57" s="51">
        <v>209.29045388245052</v>
      </c>
      <c r="R57" s="51">
        <v>234.17089066678128</v>
      </c>
      <c r="S57" s="51">
        <v>213.37047615534797</v>
      </c>
      <c r="T57" s="51">
        <v>195.83175444469799</v>
      </c>
      <c r="U57" s="51">
        <v>187.46540941489536</v>
      </c>
      <c r="V57" s="51">
        <v>175.09035638488416</v>
      </c>
      <c r="W57" s="52">
        <v>202.86269133764895</v>
      </c>
      <c r="X57" s="50">
        <v>191.13944572914929</v>
      </c>
      <c r="Y57" s="51">
        <v>187.8580377528578</v>
      </c>
      <c r="Z57" s="51">
        <v>201.12793608273066</v>
      </c>
      <c r="AA57" s="51">
        <v>179.42815885213608</v>
      </c>
      <c r="AB57" s="51">
        <v>166.38532278336547</v>
      </c>
      <c r="AC57" s="51">
        <v>207.53796741139297</v>
      </c>
      <c r="AD57" s="51">
        <v>213.72690777521112</v>
      </c>
      <c r="AE57" s="51">
        <v>221.42548767034182</v>
      </c>
      <c r="AF57" s="51">
        <v>193.9488181158012</v>
      </c>
      <c r="AG57" s="51">
        <v>177.6060255996301</v>
      </c>
      <c r="AH57" s="51">
        <v>182.56711209358767</v>
      </c>
      <c r="AI57" s="52">
        <v>209.77909432332748</v>
      </c>
      <c r="AJ57" s="50">
        <v>199.75329347811839</v>
      </c>
      <c r="AK57" s="51">
        <v>194.14462666350249</v>
      </c>
      <c r="AL57" s="51">
        <v>199.69430864392797</v>
      </c>
      <c r="AM57" s="51">
        <v>161.94916008367736</v>
      </c>
      <c r="AN57" s="51">
        <v>181.76870768331065</v>
      </c>
      <c r="AO57" s="51">
        <v>206.70947177023135</v>
      </c>
      <c r="AP57" s="51">
        <v>201.56661254053597</v>
      </c>
      <c r="AQ57" s="51">
        <v>229.99169532397835</v>
      </c>
      <c r="AR57" s="51">
        <v>183.20721262526499</v>
      </c>
      <c r="AS57" s="51">
        <v>185.63624270255249</v>
      </c>
      <c r="AT57" s="51">
        <v>182.71335144646216</v>
      </c>
      <c r="AU57" s="52">
        <v>184.53830318375265</v>
      </c>
      <c r="AV57" s="50">
        <v>210.76950991128999</v>
      </c>
      <c r="AW57" s="51">
        <v>187.23482416454246</v>
      </c>
      <c r="AX57" s="51">
        <v>190.79401149651565</v>
      </c>
      <c r="AY57" s="51">
        <v>170.4078524727814</v>
      </c>
      <c r="AZ57" s="51">
        <v>181.40287331150546</v>
      </c>
      <c r="BA57" s="51">
        <v>196.07718368260043</v>
      </c>
      <c r="BB57" s="51">
        <v>210.91049398692923</v>
      </c>
      <c r="BC57" s="51">
        <v>229.61153909047943</v>
      </c>
      <c r="BD57" s="51">
        <v>174.09135394019697</v>
      </c>
      <c r="BE57" s="51">
        <v>193.39511498843277</v>
      </c>
      <c r="BF57" s="51">
        <v>183.77732332730164</v>
      </c>
      <c r="BG57" s="52">
        <v>183.68147032988597</v>
      </c>
      <c r="BH57" s="50">
        <v>211.91188365977376</v>
      </c>
      <c r="BI57" s="51">
        <v>188.25390702130937</v>
      </c>
      <c r="BJ57" s="51">
        <v>183.48146595683593</v>
      </c>
      <c r="BK57" s="51">
        <v>178.16073904109035</v>
      </c>
      <c r="BL57" s="52">
        <v>181.97109882461558</v>
      </c>
    </row>
    <row r="58" spans="2:64" ht="12.6" thickBot="1" x14ac:dyDescent="0.45">
      <c r="B58" s="79"/>
      <c r="C58" s="88"/>
      <c r="D58" s="9" t="s">
        <v>5</v>
      </c>
      <c r="E58" s="53">
        <v>159.83848136123433</v>
      </c>
      <c r="F58" s="54">
        <v>173.53935550939394</v>
      </c>
      <c r="G58" s="54">
        <v>180.42984011118125</v>
      </c>
      <c r="H58" s="54">
        <v>156.32796926850449</v>
      </c>
      <c r="I58" s="54">
        <v>143.48845482034503</v>
      </c>
      <c r="J58" s="54">
        <v>169.54600994349602</v>
      </c>
      <c r="K58" s="55">
        <v>172.34141685488487</v>
      </c>
      <c r="L58" s="53">
        <v>186.23247530190918</v>
      </c>
      <c r="M58" s="54">
        <v>158.88858264212607</v>
      </c>
      <c r="N58" s="54">
        <v>162.52398527500642</v>
      </c>
      <c r="O58" s="54">
        <v>140.87229804175928</v>
      </c>
      <c r="P58" s="54">
        <v>159.51157517220315</v>
      </c>
      <c r="Q58" s="54">
        <v>151.33597448408244</v>
      </c>
      <c r="R58" s="54">
        <v>164.51561574933123</v>
      </c>
      <c r="S58" s="54">
        <v>179.49408299749348</v>
      </c>
      <c r="T58" s="54">
        <v>154.72593853530424</v>
      </c>
      <c r="U58" s="54">
        <v>148.83009466686926</v>
      </c>
      <c r="V58" s="54">
        <v>161.36721253059096</v>
      </c>
      <c r="W58" s="55">
        <v>171.04859699844835</v>
      </c>
      <c r="X58" s="53">
        <v>192.67104862047603</v>
      </c>
      <c r="Y58" s="54">
        <v>158.01294317006699</v>
      </c>
      <c r="Z58" s="54">
        <v>155.11352190222223</v>
      </c>
      <c r="AA58" s="54">
        <v>139.85605826158053</v>
      </c>
      <c r="AB58" s="54">
        <v>157.90540119927718</v>
      </c>
      <c r="AC58" s="54">
        <v>149.44118953548599</v>
      </c>
      <c r="AD58" s="54">
        <v>179.41227521842131</v>
      </c>
      <c r="AE58" s="54">
        <v>170.11405648087035</v>
      </c>
      <c r="AF58" s="54">
        <v>153.73415484659429</v>
      </c>
      <c r="AG58" s="54">
        <v>154.07209537385017</v>
      </c>
      <c r="AH58" s="54">
        <v>154.22059034252055</v>
      </c>
      <c r="AI58" s="55">
        <v>162.76254590090514</v>
      </c>
      <c r="AJ58" s="53">
        <v>183.26547426492658</v>
      </c>
      <c r="AK58" s="54">
        <v>159.50573929078968</v>
      </c>
      <c r="AL58" s="54">
        <v>154.92513219966787</v>
      </c>
      <c r="AM58" s="54">
        <v>151.2291725342406</v>
      </c>
      <c r="AN58" s="54">
        <v>144.48246500504879</v>
      </c>
      <c r="AO58" s="54">
        <v>148.16620186828453</v>
      </c>
      <c r="AP58" s="54">
        <v>187.46271849460265</v>
      </c>
      <c r="AQ58" s="54">
        <v>161.67135154083081</v>
      </c>
      <c r="AR58" s="54">
        <v>161.26054309416568</v>
      </c>
      <c r="AS58" s="54">
        <v>147.2999101654591</v>
      </c>
      <c r="AT58" s="54">
        <v>153.89349295657536</v>
      </c>
      <c r="AU58" s="55">
        <v>184.05831532814946</v>
      </c>
      <c r="AV58" s="53">
        <v>177.41418451846022</v>
      </c>
      <c r="AW58" s="54">
        <v>158.37172185337926</v>
      </c>
      <c r="AX58" s="54">
        <v>161.77844846165647</v>
      </c>
      <c r="AY58" s="54">
        <v>144.28455394722351</v>
      </c>
      <c r="AZ58" s="54">
        <v>143.8904446665951</v>
      </c>
      <c r="BA58" s="54">
        <v>156.23164683579841</v>
      </c>
      <c r="BB58" s="54">
        <v>179.53742485911545</v>
      </c>
      <c r="BC58" s="54">
        <v>162.04215054030513</v>
      </c>
      <c r="BD58" s="54">
        <v>168.3885592870343</v>
      </c>
      <c r="BE58" s="54">
        <v>142.00782981258598</v>
      </c>
      <c r="BF58" s="54">
        <v>153.96077373524636</v>
      </c>
      <c r="BG58" s="55">
        <v>186.52055299162052</v>
      </c>
      <c r="BH58" s="53">
        <v>179.21227924462599</v>
      </c>
      <c r="BI58" s="54">
        <v>159.69778704454032</v>
      </c>
      <c r="BJ58" s="54">
        <v>168.89307610990082</v>
      </c>
      <c r="BK58" s="54">
        <v>140.0304000166945</v>
      </c>
      <c r="BL58" s="55">
        <v>144.15984973491533</v>
      </c>
    </row>
    <row r="59" spans="2:64" x14ac:dyDescent="0.4">
      <c r="B59" s="79"/>
      <c r="C59" s="87" t="s">
        <v>19</v>
      </c>
      <c r="D59" s="8" t="s">
        <v>4</v>
      </c>
      <c r="E59" s="20">
        <v>4.2488557021169191</v>
      </c>
      <c r="F59" s="10">
        <v>4.8738840041214395</v>
      </c>
      <c r="G59" s="10">
        <v>4.8219883751163408</v>
      </c>
      <c r="H59" s="10">
        <v>4.3456862347238525</v>
      </c>
      <c r="I59" s="10">
        <v>4.4563307025996437</v>
      </c>
      <c r="J59" s="10">
        <v>4.1590022806783953</v>
      </c>
      <c r="K59" s="48">
        <v>6.1384214399286634</v>
      </c>
      <c r="L59" s="20">
        <v>5.7868457370178721</v>
      </c>
      <c r="M59" s="10">
        <v>5.1398542737103554</v>
      </c>
      <c r="N59" s="10">
        <v>4.8439285844933142</v>
      </c>
      <c r="O59" s="10">
        <v>3.1557976619872767</v>
      </c>
      <c r="P59" s="10">
        <v>2.6695413695721997</v>
      </c>
      <c r="Q59" s="10">
        <v>3.4627140420635087</v>
      </c>
      <c r="R59" s="10">
        <v>3.8519936070906482</v>
      </c>
      <c r="S59" s="10">
        <v>3.9678155407418769</v>
      </c>
      <c r="T59" s="10">
        <v>3.6638913966700062</v>
      </c>
      <c r="U59" s="10">
        <v>3.7498491799243814</v>
      </c>
      <c r="V59" s="10">
        <v>4.0510106508584833</v>
      </c>
      <c r="W59" s="11">
        <v>5.7418560202792612</v>
      </c>
      <c r="X59" s="20">
        <v>5.0714323892645332</v>
      </c>
      <c r="Y59" s="10">
        <v>4.4372888553765151</v>
      </c>
      <c r="Z59" s="10">
        <v>4.1092970370188446</v>
      </c>
      <c r="AA59" s="10">
        <v>2.1490819307958939</v>
      </c>
      <c r="AB59" s="10">
        <v>1.6903184439086107</v>
      </c>
      <c r="AC59" s="10">
        <v>2.5005576552131665</v>
      </c>
      <c r="AD59" s="10">
        <v>2.4841361489327745</v>
      </c>
      <c r="AE59" s="10">
        <v>3.0902767384840581</v>
      </c>
      <c r="AF59" s="10">
        <v>3.0485606849354014</v>
      </c>
      <c r="AG59" s="10">
        <v>2.9846300327921513</v>
      </c>
      <c r="AH59" s="10">
        <v>3.7261866507160906</v>
      </c>
      <c r="AI59" s="11">
        <v>5.543877780674082</v>
      </c>
      <c r="AJ59" s="20">
        <v>4.9730598149124638</v>
      </c>
      <c r="AK59" s="10">
        <v>3.9615379966404456</v>
      </c>
      <c r="AL59" s="10">
        <v>3.2822629895877089</v>
      </c>
      <c r="AM59" s="10">
        <v>1.2944563141286816</v>
      </c>
      <c r="AN59" s="10">
        <v>0.86114183062339311</v>
      </c>
      <c r="AO59" s="10">
        <v>1.356300608227297</v>
      </c>
      <c r="AP59" s="10">
        <v>1.4579474547349722</v>
      </c>
      <c r="AQ59" s="10">
        <v>2.241752111992545</v>
      </c>
      <c r="AR59" s="10">
        <v>2.0395484699030373</v>
      </c>
      <c r="AS59" s="10">
        <v>2.3496749831163202</v>
      </c>
      <c r="AT59" s="10">
        <v>3.2478677959456799</v>
      </c>
      <c r="AU59" s="11">
        <v>4.5821685204366878</v>
      </c>
      <c r="AV59" s="20">
        <v>4.7690543695901653</v>
      </c>
      <c r="AW59" s="10">
        <v>3.3684345954427046</v>
      </c>
      <c r="AX59" s="10">
        <v>2.458329803724884</v>
      </c>
      <c r="AY59" s="10">
        <v>0.63350307289972818</v>
      </c>
      <c r="AZ59" s="10">
        <v>0</v>
      </c>
      <c r="BA59" s="10">
        <v>0.1283312036614328</v>
      </c>
      <c r="BB59" s="10">
        <v>0.38988770187462052</v>
      </c>
      <c r="BC59" s="10">
        <v>1.2638520583311985</v>
      </c>
      <c r="BD59" s="10">
        <v>1.0761344322508668</v>
      </c>
      <c r="BE59" s="10">
        <v>1.2873326825004154</v>
      </c>
      <c r="BF59" s="10">
        <v>3.0133600744663473</v>
      </c>
      <c r="BG59" s="11">
        <v>4.0780636014883669</v>
      </c>
      <c r="BH59" s="20">
        <v>4.1283366620165367</v>
      </c>
      <c r="BI59" s="10">
        <v>2.7706861065353148</v>
      </c>
      <c r="BJ59" s="10">
        <v>1.6628990461111863</v>
      </c>
      <c r="BK59" s="10">
        <v>0</v>
      </c>
      <c r="BL59" s="11">
        <v>0</v>
      </c>
    </row>
    <row r="60" spans="2:64" ht="12.6" thickBot="1" x14ac:dyDescent="0.45">
      <c r="B60" s="79"/>
      <c r="C60" s="88"/>
      <c r="D60" s="9" t="s">
        <v>5</v>
      </c>
      <c r="E60" s="21">
        <v>3.9157907332846777</v>
      </c>
      <c r="F60" s="12">
        <v>4.2825533552975212</v>
      </c>
      <c r="G60" s="12">
        <v>4.472254669186432</v>
      </c>
      <c r="H60" s="12">
        <v>3.9595436164466662</v>
      </c>
      <c r="I60" s="12">
        <v>3.7125624782353457</v>
      </c>
      <c r="J60" s="12">
        <v>4.5278776096488249</v>
      </c>
      <c r="K60" s="49">
        <v>5.4496833617937996</v>
      </c>
      <c r="L60" s="21">
        <v>5.8065797136011028</v>
      </c>
      <c r="M60" s="12">
        <v>4.7730057061084485</v>
      </c>
      <c r="N60" s="12">
        <v>4.6415784024097677</v>
      </c>
      <c r="O60" s="12">
        <v>3.2678383658374699</v>
      </c>
      <c r="P60" s="12">
        <v>3.3231498371031485</v>
      </c>
      <c r="Q60" s="12">
        <v>3.4504245423924012</v>
      </c>
      <c r="R60" s="12">
        <v>3.9178806418045404</v>
      </c>
      <c r="S60" s="12">
        <v>4.1082179832736987</v>
      </c>
      <c r="T60" s="12">
        <v>3.5715510579510799</v>
      </c>
      <c r="U60" s="12">
        <v>3.4172327687899848</v>
      </c>
      <c r="V60" s="12">
        <v>4.0549735878797435</v>
      </c>
      <c r="W60" s="13">
        <v>5.2701197676336555</v>
      </c>
      <c r="X60" s="21">
        <v>5.7267799688874383</v>
      </c>
      <c r="Y60" s="12">
        <v>4.6369323640512361</v>
      </c>
      <c r="Z60" s="12">
        <v>4.3219066408315214</v>
      </c>
      <c r="AA60" s="12">
        <v>2.9856184260384304</v>
      </c>
      <c r="AB60" s="12">
        <v>2.8093062086037897</v>
      </c>
      <c r="AC60" s="12">
        <v>2.9350289198602106</v>
      </c>
      <c r="AD60" s="12">
        <v>3.6801841117576033</v>
      </c>
      <c r="AE60" s="12">
        <v>3.6943077177721895</v>
      </c>
      <c r="AF60" s="12">
        <v>3.0149506560427981</v>
      </c>
      <c r="AG60" s="12">
        <v>3.0962641931698403</v>
      </c>
      <c r="AH60" s="12">
        <v>3.7556576288107482</v>
      </c>
      <c r="AI60" s="13">
        <v>4.8627785658412748</v>
      </c>
      <c r="AJ60" s="21">
        <v>5.0811621004423868</v>
      </c>
      <c r="AK60" s="12">
        <v>4.3814368286999503</v>
      </c>
      <c r="AL60" s="12">
        <v>3.9766168393065513</v>
      </c>
      <c r="AM60" s="12">
        <v>2.3609481553878808</v>
      </c>
      <c r="AN60" s="12">
        <v>2.1900787332091607</v>
      </c>
      <c r="AO60" s="12">
        <v>2.5267790318435033</v>
      </c>
      <c r="AP60" s="12">
        <v>3.0220426825042184</v>
      </c>
      <c r="AQ60" s="12">
        <v>3.1923793031357643</v>
      </c>
      <c r="AR60" s="12">
        <v>2.7580310347743673</v>
      </c>
      <c r="AS60" s="12">
        <v>2.7464192627765582</v>
      </c>
      <c r="AT60" s="12">
        <v>3.5521784868181583</v>
      </c>
      <c r="AU60" s="13">
        <v>5.1001812019846602</v>
      </c>
      <c r="AV60" s="21">
        <v>4.6937898325698697</v>
      </c>
      <c r="AW60" s="12">
        <v>3.9708850416959978</v>
      </c>
      <c r="AX60" s="12">
        <v>3.5322942073969026</v>
      </c>
      <c r="AY60" s="12">
        <v>1.6645972340720325</v>
      </c>
      <c r="AZ60" s="12">
        <v>1.6028641688841487</v>
      </c>
      <c r="BA60" s="12">
        <v>2.0671182249982492</v>
      </c>
      <c r="BB60" s="12">
        <v>2.4362278765635139</v>
      </c>
      <c r="BC60" s="12">
        <v>2.7004769325449578</v>
      </c>
      <c r="BD60" s="12">
        <v>2.389695241848246</v>
      </c>
      <c r="BE60" s="12">
        <v>2.7679559014655375</v>
      </c>
      <c r="BF60" s="12">
        <v>3.0838251077580541</v>
      </c>
      <c r="BG60" s="13">
        <v>5.0154995344670814</v>
      </c>
      <c r="BH60" s="21">
        <v>4.5972000630936005</v>
      </c>
      <c r="BI60" s="12">
        <v>3.6671862632522259</v>
      </c>
      <c r="BJ60" s="12">
        <v>2.9993260798779611</v>
      </c>
      <c r="BK60" s="12">
        <v>1.5960084178662397</v>
      </c>
      <c r="BL60" s="13">
        <v>0.93621985580905243</v>
      </c>
    </row>
    <row r="61" spans="2:64" x14ac:dyDescent="0.4">
      <c r="B61" s="79"/>
      <c r="C61" s="87" t="s">
        <v>10</v>
      </c>
      <c r="D61" s="8" t="s">
        <v>4</v>
      </c>
      <c r="E61" s="50">
        <v>0.1324034587240791</v>
      </c>
      <c r="F61" s="51">
        <v>0.13363573382579241</v>
      </c>
      <c r="G61" s="51">
        <v>0.19411520092196638</v>
      </c>
      <c r="H61" s="51">
        <v>0.32349521423731498</v>
      </c>
      <c r="I61" s="51">
        <v>0.41609454048586614</v>
      </c>
      <c r="J61" s="51">
        <v>0.47950078909089017</v>
      </c>
      <c r="K61" s="52">
        <v>0.66601399536343409</v>
      </c>
      <c r="L61" s="50">
        <v>0.60019438188433649</v>
      </c>
      <c r="M61" s="51">
        <v>0.44961775313445251</v>
      </c>
      <c r="N61" s="51">
        <v>0.36379343999797809</v>
      </c>
      <c r="O61" s="51">
        <v>0.21479943298654769</v>
      </c>
      <c r="P61" s="51">
        <v>0.15283981427498289</v>
      </c>
      <c r="Q61" s="51">
        <v>0.15197959223172966</v>
      </c>
      <c r="R61" s="51">
        <v>0.12670229049971909</v>
      </c>
      <c r="S61" s="51">
        <v>0.18591502668889781</v>
      </c>
      <c r="T61" s="51">
        <v>0.34835109386679847</v>
      </c>
      <c r="U61" s="51">
        <v>0.35629198493713743</v>
      </c>
      <c r="V61" s="51">
        <v>0.52497682394651457</v>
      </c>
      <c r="W61" s="52">
        <v>0.75101124384174023</v>
      </c>
      <c r="X61" s="50">
        <v>0.59545452966410273</v>
      </c>
      <c r="Y61" s="51">
        <v>0.44838720132861654</v>
      </c>
      <c r="Z61" s="51">
        <v>0.36488108387185558</v>
      </c>
      <c r="AA61" s="51">
        <v>0.21421498454237162</v>
      </c>
      <c r="AB61" s="51">
        <v>0.15237305134565135</v>
      </c>
      <c r="AC61" s="51">
        <v>0.15156149562858687</v>
      </c>
      <c r="AD61" s="51">
        <v>0.12571544865022424</v>
      </c>
      <c r="AE61" s="51">
        <v>0.18627942409052164</v>
      </c>
      <c r="AF61" s="51">
        <v>0.34722634144448133</v>
      </c>
      <c r="AG61" s="51">
        <v>0.35310486266506474</v>
      </c>
      <c r="AH61" s="51">
        <v>0.52655289813126505</v>
      </c>
      <c r="AI61" s="52">
        <v>0.74880994699044456</v>
      </c>
      <c r="AJ61" s="50">
        <v>0.59480829053010853</v>
      </c>
      <c r="AK61" s="51">
        <v>0.47025102866882279</v>
      </c>
      <c r="AL61" s="51">
        <v>0.36444668609030845</v>
      </c>
      <c r="AM61" s="51">
        <v>0.21127583879504436</v>
      </c>
      <c r="AN61" s="51">
        <v>0.15417646799215184</v>
      </c>
      <c r="AO61" s="51">
        <v>0.15138470052539024</v>
      </c>
      <c r="AP61" s="51">
        <v>0.12492884487122365</v>
      </c>
      <c r="AQ61" s="51">
        <v>0.18688594229061023</v>
      </c>
      <c r="AR61" s="51">
        <v>0.34492290597198921</v>
      </c>
      <c r="AS61" s="51">
        <v>0.35499020012122745</v>
      </c>
      <c r="AT61" s="51">
        <v>0.52598709924416109</v>
      </c>
      <c r="AU61" s="52">
        <v>0.73995928670420219</v>
      </c>
      <c r="AV61" s="50">
        <v>0.62942609184076237</v>
      </c>
      <c r="AW61" s="51">
        <v>0.45119220669599802</v>
      </c>
      <c r="AX61" s="51">
        <v>0.35896173914459606</v>
      </c>
      <c r="AY61" s="51">
        <v>0.21758121182537474</v>
      </c>
      <c r="AZ61" s="51">
        <v>0.15784392149927054</v>
      </c>
      <c r="BA61" s="51">
        <v>0.13104178990710069</v>
      </c>
      <c r="BB61" s="51">
        <v>0.13148798707499063</v>
      </c>
      <c r="BC61" s="51">
        <v>0.19381287501330519</v>
      </c>
      <c r="BD61" s="51">
        <v>0.31625585016751001</v>
      </c>
      <c r="BE61" s="51">
        <v>0.41219994163014384</v>
      </c>
      <c r="BF61" s="51">
        <v>0.48050207423886321</v>
      </c>
      <c r="BG61" s="52">
        <v>0.65234767154728124</v>
      </c>
      <c r="BH61" s="50">
        <v>0.59896432452138659</v>
      </c>
      <c r="BI61" s="51">
        <v>0.44641434377695105</v>
      </c>
      <c r="BJ61" s="51">
        <v>0.3591138493578156</v>
      </c>
      <c r="BK61" s="51">
        <v>0.21345251644410165</v>
      </c>
      <c r="BL61" s="52">
        <v>0.15366105109523079</v>
      </c>
    </row>
    <row r="62" spans="2:64" ht="12.6" thickBot="1" x14ac:dyDescent="0.45">
      <c r="B62" s="79"/>
      <c r="C62" s="88"/>
      <c r="D62" s="9" t="s">
        <v>5</v>
      </c>
      <c r="E62" s="53">
        <v>1.0138475907441844</v>
      </c>
      <c r="F62" s="54">
        <v>0.98381333236529744</v>
      </c>
      <c r="G62" s="54">
        <v>1.1218308428850059</v>
      </c>
      <c r="H62" s="54">
        <v>1.2133721630125063</v>
      </c>
      <c r="I62" s="54">
        <v>1.0503696185536282</v>
      </c>
      <c r="J62" s="54">
        <v>1.2403112301727308</v>
      </c>
      <c r="K62" s="55">
        <v>1.3288163139289075</v>
      </c>
      <c r="L62" s="53">
        <v>1.3918214889564751</v>
      </c>
      <c r="M62" s="54">
        <v>1.1129656663916909</v>
      </c>
      <c r="N62" s="54">
        <v>1.0976352347217346</v>
      </c>
      <c r="O62" s="54">
        <v>0.87588520693702132</v>
      </c>
      <c r="P62" s="54">
        <v>1.0281199622277439</v>
      </c>
      <c r="Q62" s="54">
        <v>0.996336178314018</v>
      </c>
      <c r="R62" s="54">
        <v>0.98657677548498413</v>
      </c>
      <c r="S62" s="54">
        <v>1.1251923547560798</v>
      </c>
      <c r="T62" s="54">
        <v>1.1827279051961346</v>
      </c>
      <c r="U62" s="54">
        <v>1.0966563265265989</v>
      </c>
      <c r="V62" s="54">
        <v>1.1997646963456026</v>
      </c>
      <c r="W62" s="55">
        <v>1.2380010021504739</v>
      </c>
      <c r="X62" s="53">
        <v>1.3808300029084253</v>
      </c>
      <c r="Y62" s="54">
        <v>1.109919608043096</v>
      </c>
      <c r="Z62" s="54">
        <v>1.1009168668446332</v>
      </c>
      <c r="AA62" s="54">
        <v>0.87350200815779899</v>
      </c>
      <c r="AB62" s="54">
        <v>1.0249801502124647</v>
      </c>
      <c r="AC62" s="54">
        <v>0.99359525260403037</v>
      </c>
      <c r="AD62" s="54">
        <v>0.97889265828435279</v>
      </c>
      <c r="AE62" s="54">
        <v>1.127397755673383</v>
      </c>
      <c r="AF62" s="54">
        <v>1.1789091255231758</v>
      </c>
      <c r="AG62" s="54">
        <v>1.0868464572316185</v>
      </c>
      <c r="AH62" s="54">
        <v>1.2033666042383553</v>
      </c>
      <c r="AI62" s="55">
        <v>1.2343722845643108</v>
      </c>
      <c r="AJ62" s="53">
        <v>1.3793314058857842</v>
      </c>
      <c r="AK62" s="54">
        <v>1.1640404451228739</v>
      </c>
      <c r="AL62" s="54">
        <v>1.0996062046432651</v>
      </c>
      <c r="AM62" s="54">
        <v>0.86151708694398454</v>
      </c>
      <c r="AN62" s="54">
        <v>1.037111339086753</v>
      </c>
      <c r="AO62" s="54">
        <v>0.99243623279829907</v>
      </c>
      <c r="AP62" s="54">
        <v>0.97276770966022019</v>
      </c>
      <c r="AQ62" s="54">
        <v>1.1310685167404917</v>
      </c>
      <c r="AR62" s="54">
        <v>1.1710884599386528</v>
      </c>
      <c r="AS62" s="54">
        <v>1.0926494708730936</v>
      </c>
      <c r="AT62" s="54">
        <v>1.2020735461469982</v>
      </c>
      <c r="AU62" s="55">
        <v>1.2197824546597529</v>
      </c>
      <c r="AV62" s="53">
        <v>1.359533308528202</v>
      </c>
      <c r="AW62" s="54">
        <v>1.1012703976325224</v>
      </c>
      <c r="AX62" s="54">
        <v>1.0928552038062476</v>
      </c>
      <c r="AY62" s="54">
        <v>0.85928694865655941</v>
      </c>
      <c r="AZ62" s="54">
        <v>1.030292484215976</v>
      </c>
      <c r="BA62" s="54">
        <v>1.0034209397881697</v>
      </c>
      <c r="BB62" s="54">
        <v>0.96800182875401386</v>
      </c>
      <c r="BC62" s="54">
        <v>1.1200836405673693</v>
      </c>
      <c r="BD62" s="54">
        <v>1.1862186149733986</v>
      </c>
      <c r="BE62" s="54">
        <v>1.0405382751533334</v>
      </c>
      <c r="BF62" s="54">
        <v>1.2429012263560337</v>
      </c>
      <c r="BG62" s="55">
        <v>1.3015495685380252</v>
      </c>
      <c r="BH62" s="53">
        <v>1.3889690459445498</v>
      </c>
      <c r="BI62" s="54">
        <v>1.1050360759663973</v>
      </c>
      <c r="BJ62" s="54">
        <v>1.0835160038451555</v>
      </c>
      <c r="BK62" s="54">
        <v>0.87039290065806973</v>
      </c>
      <c r="BL62" s="55">
        <v>1.0336442424855976</v>
      </c>
    </row>
    <row r="63" spans="2:64" x14ac:dyDescent="0.4">
      <c r="B63" s="79"/>
      <c r="C63" s="87" t="s">
        <v>9</v>
      </c>
      <c r="D63" s="8" t="s">
        <v>4</v>
      </c>
      <c r="E63" s="20">
        <v>9.9350869489847379E-2</v>
      </c>
      <c r="F63" s="10">
        <v>0.10027552511429781</v>
      </c>
      <c r="G63" s="10">
        <v>0.14565717677348325</v>
      </c>
      <c r="H63" s="10">
        <v>0.24273935983242367</v>
      </c>
      <c r="I63" s="10">
        <v>0.31222261703448434</v>
      </c>
      <c r="J63" s="10">
        <v>0.35980042195517209</v>
      </c>
      <c r="K63" s="48">
        <v>0.49975333098855634</v>
      </c>
      <c r="L63" s="20">
        <v>0.45036462247859665</v>
      </c>
      <c r="M63" s="10">
        <v>0.33737724937434482</v>
      </c>
      <c r="N63" s="10">
        <v>0.27297772223474914</v>
      </c>
      <c r="O63" s="10">
        <v>0.16117789247191849</v>
      </c>
      <c r="P63" s="10">
        <v>0.11468558742510261</v>
      </c>
      <c r="Q63" s="10">
        <v>0.11404010724826187</v>
      </c>
      <c r="R63" s="10">
        <v>9.5072914626308402E-2</v>
      </c>
      <c r="S63" s="10">
        <v>0.13950405624419723</v>
      </c>
      <c r="T63" s="10">
        <v>0.26139033222333657</v>
      </c>
      <c r="U63" s="10">
        <v>0.26734889584369059</v>
      </c>
      <c r="V63" s="10">
        <v>0.39392402905272</v>
      </c>
      <c r="W63" s="11">
        <v>0.56353225807959451</v>
      </c>
      <c r="X63" s="20">
        <v>0.44680800512228608</v>
      </c>
      <c r="Y63" s="10">
        <v>0.33645388685013106</v>
      </c>
      <c r="Z63" s="10">
        <v>0.27379385170452547</v>
      </c>
      <c r="AA63" s="10">
        <v>0.16073934304382623</v>
      </c>
      <c r="AB63" s="10">
        <v>0.11433534504230085</v>
      </c>
      <c r="AC63" s="10">
        <v>0.11372638235426533</v>
      </c>
      <c r="AD63" s="10">
        <v>9.4332423428109421E-2</v>
      </c>
      <c r="AE63" s="10">
        <v>0.13977748715786104</v>
      </c>
      <c r="AF63" s="10">
        <v>0.26054635781213265</v>
      </c>
      <c r="AG63" s="10">
        <v>0.26495739208727626</v>
      </c>
      <c r="AH63" s="10">
        <v>0.39510665934156902</v>
      </c>
      <c r="AI63" s="11">
        <v>0.56188048282924208</v>
      </c>
      <c r="AJ63" s="20">
        <v>0.44632309014741001</v>
      </c>
      <c r="AK63" s="10">
        <v>0.35285972909593</v>
      </c>
      <c r="AL63" s="10">
        <v>0.27346789498317503</v>
      </c>
      <c r="AM63" s="10">
        <v>0.15853391209535775</v>
      </c>
      <c r="AN63" s="10">
        <v>0.11568856506849118</v>
      </c>
      <c r="AO63" s="10">
        <v>0.11359372156584337</v>
      </c>
      <c r="AP63" s="10">
        <v>9.3742183791314368E-2</v>
      </c>
      <c r="AQ63" s="10">
        <v>0.14023259694971163</v>
      </c>
      <c r="AR63" s="10">
        <v>0.25881794135525782</v>
      </c>
      <c r="AS63" s="10">
        <v>0.26637208258974943</v>
      </c>
      <c r="AT63" s="10">
        <v>0.39468210388107072</v>
      </c>
      <c r="AU63" s="11">
        <v>0.55523926058723194</v>
      </c>
      <c r="AV63" s="20">
        <v>0.47229906308031927</v>
      </c>
      <c r="AW63" s="10">
        <v>0.33855866360489689</v>
      </c>
      <c r="AX63" s="10">
        <v>0.26935218491477103</v>
      </c>
      <c r="AY63" s="10">
        <v>0.16326524086167518</v>
      </c>
      <c r="AZ63" s="10">
        <v>0.11844049238411475</v>
      </c>
      <c r="BA63" s="10">
        <v>9.8329121400879863E-2</v>
      </c>
      <c r="BB63" s="10">
        <v>9.8663931964145843E-2</v>
      </c>
      <c r="BC63" s="10">
        <v>0.14543032211134496</v>
      </c>
      <c r="BD63" s="10">
        <v>0.23730719724528515</v>
      </c>
      <c r="BE63" s="10">
        <v>0.30930024788824839</v>
      </c>
      <c r="BF63" s="10">
        <v>0.36055175089338132</v>
      </c>
      <c r="BG63" s="11">
        <v>0.48949860526651856</v>
      </c>
      <c r="BH63" s="20">
        <v>0.44944163096682554</v>
      </c>
      <c r="BI63" s="10">
        <v>0.3349735243654467</v>
      </c>
      <c r="BJ63" s="10">
        <v>0.26946632303538565</v>
      </c>
      <c r="BK63" s="10">
        <v>0.16016721396765721</v>
      </c>
      <c r="BL63" s="11">
        <v>0.11530181447033967</v>
      </c>
    </row>
    <row r="64" spans="2:64" ht="12.6" thickBot="1" x14ac:dyDescent="0.45">
      <c r="B64" s="79"/>
      <c r="C64" s="88"/>
      <c r="D64" s="9" t="s">
        <v>5</v>
      </c>
      <c r="E64" s="21">
        <v>0.76075535066293054</v>
      </c>
      <c r="F64" s="12">
        <v>0.7382187061282629</v>
      </c>
      <c r="G64" s="12">
        <v>0.84178216139669737</v>
      </c>
      <c r="H64" s="12">
        <v>0.91047152824978261</v>
      </c>
      <c r="I64" s="12">
        <v>0.78816018776739183</v>
      </c>
      <c r="J64" s="12">
        <v>0.93068565083695187</v>
      </c>
      <c r="K64" s="49">
        <v>0.99709673337348981</v>
      </c>
      <c r="L64" s="21">
        <v>1.0443735868761881</v>
      </c>
      <c r="M64" s="12">
        <v>0.83513004670664781</v>
      </c>
      <c r="N64" s="12">
        <v>0.82362663334613373</v>
      </c>
      <c r="O64" s="12">
        <v>0.65723326052858166</v>
      </c>
      <c r="P64" s="12">
        <v>0.77146483310574754</v>
      </c>
      <c r="Q64" s="12">
        <v>0.7476154065278009</v>
      </c>
      <c r="R64" s="12">
        <v>0.74029229604330227</v>
      </c>
      <c r="S64" s="12">
        <v>0.84430452093631936</v>
      </c>
      <c r="T64" s="12">
        <v>0.88747716172592761</v>
      </c>
      <c r="U64" s="12">
        <v>0.82289209528138307</v>
      </c>
      <c r="V64" s="12">
        <v>0.90026096684950763</v>
      </c>
      <c r="W64" s="13">
        <v>0.92895213749113092</v>
      </c>
      <c r="X64" s="21">
        <v>1.0361259647492242</v>
      </c>
      <c r="Y64" s="12">
        <v>0.83284439232596919</v>
      </c>
      <c r="Z64" s="12">
        <v>0.82608905394977694</v>
      </c>
      <c r="AA64" s="12">
        <v>0.65544499250926724</v>
      </c>
      <c r="AB64" s="12">
        <v>0.76910882929165736</v>
      </c>
      <c r="AC64" s="12">
        <v>0.74555871288007813</v>
      </c>
      <c r="AD64" s="12">
        <v>0.73452640644720379</v>
      </c>
      <c r="AE64" s="12">
        <v>0.84595937573255542</v>
      </c>
      <c r="AF64" s="12">
        <v>0.88461168461109463</v>
      </c>
      <c r="AG64" s="12">
        <v>0.81553111654691435</v>
      </c>
      <c r="AH64" s="12">
        <v>0.9029637110558586</v>
      </c>
      <c r="AI64" s="13">
        <v>0.92622927623967599</v>
      </c>
      <c r="AJ64" s="21">
        <v>1.0350014705808011</v>
      </c>
      <c r="AK64" s="12">
        <v>0.87345475306133002</v>
      </c>
      <c r="AL64" s="12">
        <v>0.82510557941997065</v>
      </c>
      <c r="AM64" s="12">
        <v>0.64645193179292171</v>
      </c>
      <c r="AN64" s="12">
        <v>0.77821164408381294</v>
      </c>
      <c r="AO64" s="12">
        <v>0.744689025437129</v>
      </c>
      <c r="AP64" s="12">
        <v>0.72993046176983445</v>
      </c>
      <c r="AQ64" s="12">
        <v>0.84871378492413641</v>
      </c>
      <c r="AR64" s="12">
        <v>0.87874333394035498</v>
      </c>
      <c r="AS64" s="12">
        <v>0.81988549260701016</v>
      </c>
      <c r="AT64" s="12">
        <v>0.90199344602717135</v>
      </c>
      <c r="AU64" s="13">
        <v>0.91528158423302319</v>
      </c>
      <c r="AV64" s="21">
        <v>1.0201456790049974</v>
      </c>
      <c r="AW64" s="12">
        <v>0.82635433094107835</v>
      </c>
      <c r="AX64" s="12">
        <v>0.82003986731888334</v>
      </c>
      <c r="AY64" s="12">
        <v>0.64477851494963501</v>
      </c>
      <c r="AZ64" s="12">
        <v>0.77309501671723813</v>
      </c>
      <c r="BA64" s="12">
        <v>0.75293156079875534</v>
      </c>
      <c r="BB64" s="12">
        <v>0.72635431340876044</v>
      </c>
      <c r="BC64" s="12">
        <v>0.84047112261338575</v>
      </c>
      <c r="BD64" s="12">
        <v>0.89009646680186716</v>
      </c>
      <c r="BE64" s="12">
        <v>0.7807830956242926</v>
      </c>
      <c r="BF64" s="12">
        <v>0.93262909230944979</v>
      </c>
      <c r="BG64" s="13">
        <v>0.97663673263900919</v>
      </c>
      <c r="BH64" s="21">
        <v>1.0422332145918385</v>
      </c>
      <c r="BI64" s="12">
        <v>0.82917996269039096</v>
      </c>
      <c r="BJ64" s="12">
        <v>0.81303206219494284</v>
      </c>
      <c r="BK64" s="12">
        <v>0.65311202827697157</v>
      </c>
      <c r="BL64" s="13">
        <v>0.7756100574995235</v>
      </c>
    </row>
    <row r="65" spans="2:64" x14ac:dyDescent="0.4">
      <c r="B65" s="79"/>
      <c r="C65" s="87" t="s">
        <v>8</v>
      </c>
      <c r="D65" s="8" t="s">
        <v>4</v>
      </c>
      <c r="E65" s="50">
        <v>0.17748350363479795</v>
      </c>
      <c r="F65" s="51">
        <v>0.17541527479289948</v>
      </c>
      <c r="G65" s="51">
        <v>0.19718323923957345</v>
      </c>
      <c r="H65" s="51">
        <v>0.2379658512529661</v>
      </c>
      <c r="I65" s="51">
        <v>0.24066419924640656</v>
      </c>
      <c r="J65" s="51">
        <v>0.24059752110601787</v>
      </c>
      <c r="K65" s="52">
        <v>0.31314510652593969</v>
      </c>
      <c r="L65" s="50">
        <v>0.29848651004922749</v>
      </c>
      <c r="M65" s="51">
        <v>0.24688337555001713</v>
      </c>
      <c r="N65" s="51">
        <v>0.22972294671768673</v>
      </c>
      <c r="O65" s="51">
        <v>0.17692072692773433</v>
      </c>
      <c r="P65" s="51">
        <v>0.16853224645812284</v>
      </c>
      <c r="Q65" s="51">
        <v>0.18626911339080721</v>
      </c>
      <c r="R65" s="51">
        <v>0.18270232743259313</v>
      </c>
      <c r="S65" s="51">
        <v>0.19645820714375548</v>
      </c>
      <c r="T65" s="51">
        <v>0.23706958891894361</v>
      </c>
      <c r="U65" s="51">
        <v>0.22808138198551817</v>
      </c>
      <c r="V65" s="51">
        <v>0.25398556624172502</v>
      </c>
      <c r="W65" s="52">
        <v>0.3122317967354245</v>
      </c>
      <c r="X65" s="50">
        <v>0.28203134310063466</v>
      </c>
      <c r="Y65" s="51">
        <v>0.24620768429562156</v>
      </c>
      <c r="Z65" s="51">
        <v>0.2408807162054338</v>
      </c>
      <c r="AA65" s="51">
        <v>0.17643934277248893</v>
      </c>
      <c r="AB65" s="51">
        <v>0.16801755985360967</v>
      </c>
      <c r="AC65" s="51">
        <v>0.18575668614688903</v>
      </c>
      <c r="AD65" s="51">
        <v>0.1655160602067984</v>
      </c>
      <c r="AE65" s="51">
        <v>0.20621883399385305</v>
      </c>
      <c r="AF65" s="51">
        <v>0.23630414107310943</v>
      </c>
      <c r="AG65" s="51">
        <v>0.21576436734679355</v>
      </c>
      <c r="AH65" s="51">
        <v>0.26748461912122179</v>
      </c>
      <c r="AI65" s="52">
        <v>0.32546377678226834</v>
      </c>
      <c r="AJ65" s="50">
        <v>0.29580791848013871</v>
      </c>
      <c r="AK65" s="51">
        <v>0.26177559633609204</v>
      </c>
      <c r="AL65" s="51">
        <v>0.24059394318988919</v>
      </c>
      <c r="AM65" s="51">
        <v>0.15819669421599289</v>
      </c>
      <c r="AN65" s="51">
        <v>0.18700635613618352</v>
      </c>
      <c r="AO65" s="51">
        <v>0.18554000266563542</v>
      </c>
      <c r="AP65" s="51">
        <v>0.15664992995135973</v>
      </c>
      <c r="AQ65" s="51">
        <v>0.21629199225278081</v>
      </c>
      <c r="AR65" s="51">
        <v>0.22355477998302617</v>
      </c>
      <c r="AS65" s="51">
        <v>0.22724804053408784</v>
      </c>
      <c r="AT65" s="51">
        <v>0.26719719785670437</v>
      </c>
      <c r="AU65" s="52">
        <v>0.27967055671269797</v>
      </c>
      <c r="AV65" s="50">
        <v>0.31222350111837643</v>
      </c>
      <c r="AW65" s="51">
        <v>0.24528431786894639</v>
      </c>
      <c r="AX65" s="51">
        <v>0.22821207219934728</v>
      </c>
      <c r="AY65" s="51">
        <v>0.16674037870129368</v>
      </c>
      <c r="AZ65" s="51">
        <v>0.18651165445096657</v>
      </c>
      <c r="BA65" s="51">
        <v>0.17565822086079419</v>
      </c>
      <c r="BB65" s="51">
        <v>0.16474912813969919</v>
      </c>
      <c r="BC65" s="51">
        <v>0.21562603549886747</v>
      </c>
      <c r="BD65" s="51">
        <v>0.21048166242999503</v>
      </c>
      <c r="BE65" s="51">
        <v>0.23841160897232144</v>
      </c>
      <c r="BF65" s="51">
        <v>0.26647706718170017</v>
      </c>
      <c r="BG65" s="52">
        <v>0.27883650042262259</v>
      </c>
      <c r="BH65" s="50">
        <v>0.31206243667004419</v>
      </c>
      <c r="BI65" s="51">
        <v>0.24512439581682149</v>
      </c>
      <c r="BJ65" s="51">
        <v>0.21645770261888331</v>
      </c>
      <c r="BK65" s="51">
        <v>0.17581133175621413</v>
      </c>
      <c r="BL65" s="52">
        <v>0.18638118786608709</v>
      </c>
    </row>
    <row r="66" spans="2:64" ht="12.6" thickBot="1" x14ac:dyDescent="0.45">
      <c r="B66" s="79"/>
      <c r="C66" s="88"/>
      <c r="D66" s="9" t="s">
        <v>5</v>
      </c>
      <c r="E66" s="53">
        <v>0.20283557330350524</v>
      </c>
      <c r="F66" s="54">
        <v>0.19534748051843692</v>
      </c>
      <c r="G66" s="54">
        <v>0.23943959736628881</v>
      </c>
      <c r="H66" s="54">
        <v>0.27195733055209126</v>
      </c>
      <c r="I66" s="54">
        <v>0.24589962600612378</v>
      </c>
      <c r="J66" s="54">
        <v>0.33002557230546559</v>
      </c>
      <c r="K66" s="55">
        <v>0.34872737091306033</v>
      </c>
      <c r="L66" s="53">
        <v>0.36245215395118763</v>
      </c>
      <c r="M66" s="54">
        <v>0.27157223156062593</v>
      </c>
      <c r="N66" s="54">
        <v>0.25517013568202351</v>
      </c>
      <c r="O66" s="54">
        <v>0.18496175569153447</v>
      </c>
      <c r="P66" s="54">
        <v>0.22330297350449799</v>
      </c>
      <c r="Q66" s="54">
        <v>0.1947350253537104</v>
      </c>
      <c r="R66" s="54">
        <v>0.18667684735328921</v>
      </c>
      <c r="S66" s="54">
        <v>0.23855919092926212</v>
      </c>
      <c r="T66" s="54">
        <v>0.2709330444599829</v>
      </c>
      <c r="U66" s="54">
        <v>0.25399796783169137</v>
      </c>
      <c r="V66" s="54">
        <v>0.31827310541572268</v>
      </c>
      <c r="W66" s="55">
        <v>0.34771028293870582</v>
      </c>
      <c r="X66" s="53">
        <v>0.37368775922350256</v>
      </c>
      <c r="Y66" s="54">
        <v>0.27082896976183779</v>
      </c>
      <c r="Z66" s="54">
        <v>0.24546206520633265</v>
      </c>
      <c r="AA66" s="54">
        <v>0.18445849267615785</v>
      </c>
      <c r="AB66" s="54">
        <v>0.22262102063419503</v>
      </c>
      <c r="AC66" s="54">
        <v>0.19419930834448743</v>
      </c>
      <c r="AD66" s="54">
        <v>0.20098614347956459</v>
      </c>
      <c r="AE66" s="54">
        <v>0.22965120742027667</v>
      </c>
      <c r="AF66" s="54">
        <v>0.27005825863784144</v>
      </c>
      <c r="AG66" s="54">
        <v>0.26200266028056979</v>
      </c>
      <c r="AH66" s="54">
        <v>0.30649207527219868</v>
      </c>
      <c r="AI66" s="55">
        <v>0.33254393981283159</v>
      </c>
      <c r="AJ66" s="53">
        <v>0.35919954034526086</v>
      </c>
      <c r="AK66" s="54">
        <v>0.28047230393752642</v>
      </c>
      <c r="AL66" s="54">
        <v>0.24516983800878067</v>
      </c>
      <c r="AM66" s="54">
        <v>0.19774942723120556</v>
      </c>
      <c r="AN66" s="54">
        <v>0.2082556411080326</v>
      </c>
      <c r="AO66" s="54">
        <v>0.19397277662139323</v>
      </c>
      <c r="AP66" s="54">
        <v>0.20755906298384225</v>
      </c>
      <c r="AQ66" s="54">
        <v>0.22099722422205001</v>
      </c>
      <c r="AR66" s="54">
        <v>0.27944850501163265</v>
      </c>
      <c r="AS66" s="54">
        <v>0.25306993489305085</v>
      </c>
      <c r="AT66" s="54">
        <v>0.30616273917755243</v>
      </c>
      <c r="AU66" s="55">
        <v>0.37055974882006798</v>
      </c>
      <c r="AV66" s="53">
        <v>0.34770104470166169</v>
      </c>
      <c r="AW66" s="54">
        <v>0.26981326475342365</v>
      </c>
      <c r="AX66" s="54">
        <v>0.25349189647539794</v>
      </c>
      <c r="AY66" s="54">
        <v>0.19055788067105442</v>
      </c>
      <c r="AZ66" s="54">
        <v>0.20770472712446159</v>
      </c>
      <c r="BA66" s="54">
        <v>0.20074956378530306</v>
      </c>
      <c r="BB66" s="54">
        <v>0.20005485790954505</v>
      </c>
      <c r="BC66" s="54">
        <v>0.22031678019574144</v>
      </c>
      <c r="BD66" s="54">
        <v>0.2880301618085418</v>
      </c>
      <c r="BE66" s="54">
        <v>0.24359803271689745</v>
      </c>
      <c r="BF66" s="54">
        <v>0.30533759137737493</v>
      </c>
      <c r="BG66" s="55">
        <v>0.36945463538594409</v>
      </c>
      <c r="BH66" s="53">
        <v>0.34752167871303874</v>
      </c>
      <c r="BI66" s="54">
        <v>0.26963735016024964</v>
      </c>
      <c r="BJ66" s="54">
        <v>0.26219804595235041</v>
      </c>
      <c r="BK66" s="54">
        <v>0.18380193862406394</v>
      </c>
      <c r="BL66" s="55">
        <v>0.20755943579405645</v>
      </c>
    </row>
    <row r="67" spans="2:64" ht="15" customHeight="1" x14ac:dyDescent="0.4">
      <c r="B67" s="79"/>
      <c r="C67" s="89" t="s">
        <v>13</v>
      </c>
      <c r="D67" s="8" t="s">
        <v>4</v>
      </c>
      <c r="E67" s="2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0.15416612139740882</v>
      </c>
      <c r="K67" s="48">
        <v>0.42457432864967071</v>
      </c>
      <c r="L67" s="20">
        <v>0.14086027598551198</v>
      </c>
      <c r="M67" s="10">
        <v>0</v>
      </c>
      <c r="N67" s="10">
        <v>0</v>
      </c>
      <c r="O67" s="10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1">
        <v>0.10815529444085792</v>
      </c>
      <c r="X67" s="2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  <c r="AD67" s="10">
        <v>0</v>
      </c>
      <c r="AE67" s="10">
        <v>0</v>
      </c>
      <c r="AF67" s="10">
        <v>0</v>
      </c>
      <c r="AG67" s="10">
        <v>0</v>
      </c>
      <c r="AH67" s="10">
        <v>0</v>
      </c>
      <c r="AI67" s="11">
        <v>0</v>
      </c>
      <c r="AJ67" s="20">
        <v>0</v>
      </c>
      <c r="AK67" s="10">
        <v>0</v>
      </c>
      <c r="AL67" s="10">
        <v>0</v>
      </c>
      <c r="AM67" s="10">
        <v>0</v>
      </c>
      <c r="AN67" s="10">
        <v>0</v>
      </c>
      <c r="AO67" s="10">
        <v>0</v>
      </c>
      <c r="AP67" s="10">
        <v>0</v>
      </c>
      <c r="AQ67" s="10">
        <v>0</v>
      </c>
      <c r="AR67" s="10">
        <v>0</v>
      </c>
      <c r="AS67" s="10">
        <v>0</v>
      </c>
      <c r="AT67" s="10">
        <v>0</v>
      </c>
      <c r="AU67" s="11">
        <v>0</v>
      </c>
      <c r="AV67" s="20">
        <v>0</v>
      </c>
      <c r="AW67" s="10">
        <v>0</v>
      </c>
      <c r="AX67" s="10">
        <v>0</v>
      </c>
      <c r="AY67" s="10">
        <v>0</v>
      </c>
      <c r="AZ67" s="10">
        <v>0</v>
      </c>
      <c r="BA67" s="10">
        <v>0</v>
      </c>
      <c r="BB67" s="10">
        <v>0</v>
      </c>
      <c r="BC67" s="10">
        <v>0</v>
      </c>
      <c r="BD67" s="10">
        <v>0</v>
      </c>
      <c r="BE67" s="10">
        <v>0</v>
      </c>
      <c r="BF67" s="10">
        <v>0</v>
      </c>
      <c r="BG67" s="11">
        <v>0</v>
      </c>
      <c r="BH67" s="20">
        <v>0</v>
      </c>
      <c r="BI67" s="10">
        <v>0</v>
      </c>
      <c r="BJ67" s="10">
        <v>0</v>
      </c>
      <c r="BK67" s="10">
        <v>0</v>
      </c>
      <c r="BL67" s="11">
        <v>0</v>
      </c>
    </row>
    <row r="68" spans="2:64" ht="15.75" customHeight="1" thickBot="1" x14ac:dyDescent="0.45">
      <c r="B68" s="79"/>
      <c r="C68" s="90"/>
      <c r="D68" s="9" t="s">
        <v>5</v>
      </c>
      <c r="E68" s="21">
        <v>0.17641584843645997</v>
      </c>
      <c r="F68" s="12">
        <v>0.19164972026240656</v>
      </c>
      <c r="G68" s="12">
        <v>0.23762843439885484</v>
      </c>
      <c r="H68" s="12">
        <v>0.3116252363291836</v>
      </c>
      <c r="I68" s="12">
        <v>0.37771860571221194</v>
      </c>
      <c r="J68" s="12">
        <v>0.5663710756913598</v>
      </c>
      <c r="K68" s="49">
        <v>0.67020811461133178</v>
      </c>
      <c r="L68" s="21">
        <v>0.65731166202986713</v>
      </c>
      <c r="M68" s="12">
        <v>0.40657619357652841</v>
      </c>
      <c r="N68" s="12">
        <v>0.21450439934513876</v>
      </c>
      <c r="O68" s="12">
        <v>4.5697359490923128E-2</v>
      </c>
      <c r="P68" s="12">
        <v>0</v>
      </c>
      <c r="Q68" s="12">
        <v>0</v>
      </c>
      <c r="R68" s="12">
        <v>7.6350970254665196E-2</v>
      </c>
      <c r="S68" s="12">
        <v>0</v>
      </c>
      <c r="T68" s="12">
        <v>4.5766397246276291E-3</v>
      </c>
      <c r="U68" s="12">
        <v>8.0886507193784762E-3</v>
      </c>
      <c r="V68" s="12">
        <v>0.3233740638631748</v>
      </c>
      <c r="W68" s="13">
        <v>0.55429357998812678</v>
      </c>
      <c r="X68" s="21">
        <v>0.44853224153398896</v>
      </c>
      <c r="Y68" s="12">
        <v>0.32544737417958114</v>
      </c>
      <c r="Z68" s="12">
        <v>0.12185111419646533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0.21461022614513747</v>
      </c>
      <c r="AI68" s="13">
        <v>0.40399242262173218</v>
      </c>
      <c r="AJ68" s="21">
        <v>0.11372163063542629</v>
      </c>
      <c r="AK68" s="12">
        <v>7.0159324998878114E-2</v>
      </c>
      <c r="AL68" s="12">
        <v>0</v>
      </c>
      <c r="AM68" s="12">
        <v>0</v>
      </c>
      <c r="AN68" s="12">
        <v>0</v>
      </c>
      <c r="AO68" s="12">
        <v>0</v>
      </c>
      <c r="AP68" s="12">
        <v>0</v>
      </c>
      <c r="AQ68" s="12">
        <v>0</v>
      </c>
      <c r="AR68" s="12">
        <v>0</v>
      </c>
      <c r="AS68" s="12">
        <v>0</v>
      </c>
      <c r="AT68" s="12">
        <v>4.72225296005091E-2</v>
      </c>
      <c r="AU68" s="13">
        <v>0.12557722810401239</v>
      </c>
      <c r="AV68" s="21">
        <v>0</v>
      </c>
      <c r="AW68" s="12">
        <v>0</v>
      </c>
      <c r="AX68" s="12">
        <v>0</v>
      </c>
      <c r="AY68" s="12">
        <v>0</v>
      </c>
      <c r="AZ68" s="12">
        <v>0</v>
      </c>
      <c r="BA68" s="12">
        <v>0</v>
      </c>
      <c r="BB68" s="12">
        <v>0</v>
      </c>
      <c r="BC68" s="12">
        <v>0</v>
      </c>
      <c r="BD68" s="12">
        <v>0</v>
      </c>
      <c r="BE68" s="12">
        <v>0</v>
      </c>
      <c r="BF68" s="12">
        <v>0</v>
      </c>
      <c r="BG68" s="13">
        <v>9.4324791955597842E-3</v>
      </c>
      <c r="BH68" s="21">
        <v>0</v>
      </c>
      <c r="BI68" s="12">
        <v>0</v>
      </c>
      <c r="BJ68" s="12">
        <v>0</v>
      </c>
      <c r="BK68" s="12">
        <v>0</v>
      </c>
      <c r="BL68" s="13">
        <v>0</v>
      </c>
    </row>
    <row r="69" spans="2:64" ht="15" customHeight="1" x14ac:dyDescent="0.4">
      <c r="B69" s="79"/>
      <c r="C69" s="89" t="s">
        <v>12</v>
      </c>
      <c r="D69" s="8" t="s">
        <v>4</v>
      </c>
      <c r="E69" s="50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2">
        <v>0</v>
      </c>
      <c r="L69" s="50">
        <v>0</v>
      </c>
      <c r="M69" s="51">
        <v>0</v>
      </c>
      <c r="N69" s="51">
        <v>0</v>
      </c>
      <c r="O69" s="51">
        <v>0</v>
      </c>
      <c r="P69" s="51">
        <v>0</v>
      </c>
      <c r="Q69" s="51">
        <v>0</v>
      </c>
      <c r="R69" s="51">
        <v>0</v>
      </c>
      <c r="S69" s="51">
        <v>0</v>
      </c>
      <c r="T69" s="51">
        <v>0</v>
      </c>
      <c r="U69" s="51">
        <v>0</v>
      </c>
      <c r="V69" s="51">
        <v>0</v>
      </c>
      <c r="W69" s="52">
        <v>0</v>
      </c>
      <c r="X69" s="50">
        <v>0</v>
      </c>
      <c r="Y69" s="51">
        <v>0</v>
      </c>
      <c r="Z69" s="51">
        <v>0</v>
      </c>
      <c r="AA69" s="51">
        <v>0</v>
      </c>
      <c r="AB69" s="51">
        <v>0</v>
      </c>
      <c r="AC69" s="51">
        <v>0</v>
      </c>
      <c r="AD69" s="51">
        <v>0</v>
      </c>
      <c r="AE69" s="51">
        <v>0</v>
      </c>
      <c r="AF69" s="51">
        <v>0</v>
      </c>
      <c r="AG69" s="51">
        <v>0</v>
      </c>
      <c r="AH69" s="51">
        <v>0</v>
      </c>
      <c r="AI69" s="52">
        <v>0</v>
      </c>
      <c r="AJ69" s="50">
        <v>0</v>
      </c>
      <c r="AK69" s="51">
        <v>0</v>
      </c>
      <c r="AL69" s="51">
        <v>0</v>
      </c>
      <c r="AM69" s="51">
        <v>0</v>
      </c>
      <c r="AN69" s="51">
        <v>0</v>
      </c>
      <c r="AO69" s="51">
        <v>0</v>
      </c>
      <c r="AP69" s="51">
        <v>0</v>
      </c>
      <c r="AQ69" s="51">
        <v>0</v>
      </c>
      <c r="AR69" s="51">
        <v>0</v>
      </c>
      <c r="AS69" s="51">
        <v>0</v>
      </c>
      <c r="AT69" s="51">
        <v>0</v>
      </c>
      <c r="AU69" s="52">
        <v>0</v>
      </c>
      <c r="AV69" s="50">
        <v>0</v>
      </c>
      <c r="AW69" s="51">
        <v>0</v>
      </c>
      <c r="AX69" s="51">
        <v>0</v>
      </c>
      <c r="AY69" s="51">
        <v>0</v>
      </c>
      <c r="AZ69" s="51">
        <v>0</v>
      </c>
      <c r="BA69" s="51">
        <v>0</v>
      </c>
      <c r="BB69" s="51">
        <v>0</v>
      </c>
      <c r="BC69" s="51">
        <v>0</v>
      </c>
      <c r="BD69" s="51">
        <v>0</v>
      </c>
      <c r="BE69" s="51">
        <v>0</v>
      </c>
      <c r="BF69" s="51">
        <v>0</v>
      </c>
      <c r="BG69" s="52">
        <v>0</v>
      </c>
      <c r="BH69" s="50">
        <v>0</v>
      </c>
      <c r="BI69" s="51">
        <v>0</v>
      </c>
      <c r="BJ69" s="51">
        <v>0</v>
      </c>
      <c r="BK69" s="51">
        <v>0</v>
      </c>
      <c r="BL69" s="52">
        <v>0</v>
      </c>
    </row>
    <row r="70" spans="2:64" ht="15.75" customHeight="1" thickBot="1" x14ac:dyDescent="0.45">
      <c r="B70" s="79"/>
      <c r="C70" s="90"/>
      <c r="D70" s="9" t="s">
        <v>5</v>
      </c>
      <c r="E70" s="53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5">
        <v>0</v>
      </c>
      <c r="L70" s="53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  <c r="W70" s="55">
        <v>0</v>
      </c>
      <c r="X70" s="53">
        <v>0</v>
      </c>
      <c r="Y70" s="54">
        <v>0</v>
      </c>
      <c r="Z70" s="54">
        <v>0</v>
      </c>
      <c r="AA70" s="54">
        <v>0</v>
      </c>
      <c r="AB70" s="54">
        <v>0</v>
      </c>
      <c r="AC70" s="54">
        <v>0</v>
      </c>
      <c r="AD70" s="54">
        <v>0</v>
      </c>
      <c r="AE70" s="54">
        <v>0</v>
      </c>
      <c r="AF70" s="54">
        <v>0</v>
      </c>
      <c r="AG70" s="54">
        <v>0</v>
      </c>
      <c r="AH70" s="54">
        <v>0</v>
      </c>
      <c r="AI70" s="55">
        <v>0</v>
      </c>
      <c r="AJ70" s="53">
        <v>0</v>
      </c>
      <c r="AK70" s="54">
        <v>0</v>
      </c>
      <c r="AL70" s="54">
        <v>0</v>
      </c>
      <c r="AM70" s="54">
        <v>0</v>
      </c>
      <c r="AN70" s="54">
        <v>0</v>
      </c>
      <c r="AO70" s="54">
        <v>0</v>
      </c>
      <c r="AP70" s="54">
        <v>0</v>
      </c>
      <c r="AQ70" s="54">
        <v>0</v>
      </c>
      <c r="AR70" s="54">
        <v>0</v>
      </c>
      <c r="AS70" s="54">
        <v>0</v>
      </c>
      <c r="AT70" s="54">
        <v>0</v>
      </c>
      <c r="AU70" s="55">
        <v>0</v>
      </c>
      <c r="AV70" s="53">
        <v>0</v>
      </c>
      <c r="AW70" s="54">
        <v>0</v>
      </c>
      <c r="AX70" s="54">
        <v>0</v>
      </c>
      <c r="AY70" s="54">
        <v>0</v>
      </c>
      <c r="AZ70" s="54">
        <v>0</v>
      </c>
      <c r="BA70" s="54">
        <v>0</v>
      </c>
      <c r="BB70" s="54">
        <v>0</v>
      </c>
      <c r="BC70" s="54">
        <v>0</v>
      </c>
      <c r="BD70" s="54">
        <v>0</v>
      </c>
      <c r="BE70" s="54">
        <v>0</v>
      </c>
      <c r="BF70" s="54">
        <v>0</v>
      </c>
      <c r="BG70" s="55">
        <v>0</v>
      </c>
      <c r="BH70" s="53">
        <v>0</v>
      </c>
      <c r="BI70" s="54">
        <v>0</v>
      </c>
      <c r="BJ70" s="54">
        <v>0</v>
      </c>
      <c r="BK70" s="54">
        <v>0</v>
      </c>
      <c r="BL70" s="55">
        <v>0</v>
      </c>
    </row>
    <row r="71" spans="2:64" ht="15" customHeight="1" x14ac:dyDescent="0.4">
      <c r="B71" s="79"/>
      <c r="C71" s="87" t="s">
        <v>11</v>
      </c>
      <c r="D71" s="8" t="s">
        <v>4</v>
      </c>
      <c r="E71" s="20">
        <v>6.2463898186796207</v>
      </c>
      <c r="F71" s="10">
        <v>6.9771420936375312</v>
      </c>
      <c r="G71" s="10">
        <v>6.8311255490985081</v>
      </c>
      <c r="H71" s="10">
        <v>6.8411713217007346</v>
      </c>
      <c r="I71" s="10">
        <v>6.1799413885772463</v>
      </c>
      <c r="J71" s="10">
        <v>4.8388326896726914</v>
      </c>
      <c r="K71" s="48">
        <v>5.98801008918932</v>
      </c>
      <c r="L71" s="20">
        <v>6.253912565893093</v>
      </c>
      <c r="M71" s="10">
        <v>6.0646533611495768</v>
      </c>
      <c r="N71" s="10">
        <v>5.7434614591624715</v>
      </c>
      <c r="O71" s="10">
        <v>5.6428623915950027</v>
      </c>
      <c r="P71" s="10">
        <v>5.028545824746498</v>
      </c>
      <c r="Q71" s="10">
        <v>6.3614214724311022</v>
      </c>
      <c r="R71" s="10">
        <v>7.0713640551271109</v>
      </c>
      <c r="S71" s="10">
        <v>6.6773321853616814</v>
      </c>
      <c r="T71" s="10">
        <v>6.7103201901379439</v>
      </c>
      <c r="U71" s="10">
        <v>5.8229032394366174</v>
      </c>
      <c r="V71" s="10">
        <v>4.9700948502360935</v>
      </c>
      <c r="W71" s="11">
        <v>5.8832007340913899</v>
      </c>
      <c r="X71" s="20">
        <v>5.873782617325694</v>
      </c>
      <c r="Y71" s="10">
        <v>5.9500581584262804</v>
      </c>
      <c r="Z71" s="10">
        <v>5.8442395199667798</v>
      </c>
      <c r="AA71" s="10">
        <v>5.5300065956342168</v>
      </c>
      <c r="AB71" s="10">
        <v>4.9303377098777892</v>
      </c>
      <c r="AC71" s="10">
        <v>6.2502236364131551</v>
      </c>
      <c r="AD71" s="10">
        <v>6.4242188164659986</v>
      </c>
      <c r="AE71" s="10">
        <v>6.8279893546323995</v>
      </c>
      <c r="AF71" s="10">
        <v>6.5646971386564426</v>
      </c>
      <c r="AG71" s="10">
        <v>5.4841611967710628</v>
      </c>
      <c r="AH71" s="10">
        <v>5.0800154974116527</v>
      </c>
      <c r="AI71" s="11">
        <v>5.9867215667224905</v>
      </c>
      <c r="AJ71" s="20">
        <v>6.0873207245586256</v>
      </c>
      <c r="AK71" s="10">
        <v>5.9592447826173069</v>
      </c>
      <c r="AL71" s="10">
        <v>5.7783378316737775</v>
      </c>
      <c r="AM71" s="10">
        <v>5.0347217046409769</v>
      </c>
      <c r="AN71" s="10">
        <v>5.3070577190838302</v>
      </c>
      <c r="AO71" s="10">
        <v>6.2105481653421339</v>
      </c>
      <c r="AP71" s="10">
        <v>6.0641834976162583</v>
      </c>
      <c r="AQ71" s="10">
        <v>7.0263852126755735</v>
      </c>
      <c r="AR71" s="10">
        <v>6.2077651677163654</v>
      </c>
      <c r="AS71" s="10">
        <v>5.6633309338137785</v>
      </c>
      <c r="AT71" s="10">
        <v>5.0407150346998133</v>
      </c>
      <c r="AU71" s="11">
        <v>5.2702514614504867</v>
      </c>
      <c r="AV71" s="20">
        <v>6.2771493200705564</v>
      </c>
      <c r="AW71" s="10">
        <v>5.8226582100289193</v>
      </c>
      <c r="AX71" s="10">
        <v>5.4980603228178087</v>
      </c>
      <c r="AY71" s="10">
        <v>5.2181974723893552</v>
      </c>
      <c r="AZ71" s="10">
        <v>5.2653692107891343</v>
      </c>
      <c r="BA71" s="10">
        <v>5.8859180968976101</v>
      </c>
      <c r="BB71" s="10">
        <v>6.268579244098281</v>
      </c>
      <c r="BC71" s="10">
        <v>6.949864700151358</v>
      </c>
      <c r="BD71" s="10">
        <v>5.8849196510460127</v>
      </c>
      <c r="BE71" s="10">
        <v>5.8237325297021636</v>
      </c>
      <c r="BF71" s="10">
        <v>4.9964267648988852</v>
      </c>
      <c r="BG71" s="11">
        <v>5.1781654382111473</v>
      </c>
      <c r="BH71" s="20">
        <v>6.2113990182095149</v>
      </c>
      <c r="BI71" s="10">
        <v>5.7615016990830776</v>
      </c>
      <c r="BJ71" s="10">
        <v>5.2384362222720346</v>
      </c>
      <c r="BK71" s="10">
        <v>5.3691932166141418</v>
      </c>
      <c r="BL71" s="11">
        <v>5.220719263045952</v>
      </c>
    </row>
    <row r="72" spans="2:64" ht="15.75" customHeight="1" thickBot="1" x14ac:dyDescent="0.45">
      <c r="B72" s="79"/>
      <c r="C72" s="88"/>
      <c r="D72" s="9" t="s">
        <v>5</v>
      </c>
      <c r="E72" s="21">
        <v>4.8901707758221793</v>
      </c>
      <c r="F72" s="12">
        <v>5.2510560338891006</v>
      </c>
      <c r="G72" s="12">
        <v>5.6737122642145303</v>
      </c>
      <c r="H72" s="12">
        <v>5.3722393863641233</v>
      </c>
      <c r="I72" s="12">
        <v>4.4487311369034934</v>
      </c>
      <c r="J72" s="12">
        <v>4.8856689610041082</v>
      </c>
      <c r="K72" s="49">
        <v>5.0540825837243215</v>
      </c>
      <c r="L72" s="21">
        <v>5.7458052526322065</v>
      </c>
      <c r="M72" s="12">
        <v>5.0619598864849751</v>
      </c>
      <c r="N72" s="12">
        <v>4.7567263724932971</v>
      </c>
      <c r="O72" s="12">
        <v>4.3208930631689366</v>
      </c>
      <c r="P72" s="12">
        <v>4.7067470572078935</v>
      </c>
      <c r="Q72" s="12">
        <v>4.5524079101806603</v>
      </c>
      <c r="R72" s="12">
        <v>4.9122701098489863</v>
      </c>
      <c r="S72" s="12">
        <v>5.5774088716850976</v>
      </c>
      <c r="T72" s="12">
        <v>5.2588223037656157</v>
      </c>
      <c r="U72" s="12">
        <v>4.5931958355345079</v>
      </c>
      <c r="V72" s="12">
        <v>4.5599167674271692</v>
      </c>
      <c r="W72" s="13">
        <v>4.9380500853639786</v>
      </c>
      <c r="X72" s="21">
        <v>5.885940844829098</v>
      </c>
      <c r="Y72" s="12">
        <v>4.9540228242555813</v>
      </c>
      <c r="Z72" s="12">
        <v>4.4459445550558732</v>
      </c>
      <c r="AA72" s="12">
        <v>4.2344737500344438</v>
      </c>
      <c r="AB72" s="12">
        <v>4.610249314437513</v>
      </c>
      <c r="AC72" s="12">
        <v>4.4453291585463717</v>
      </c>
      <c r="AD72" s="12">
        <v>5.3197426652105761</v>
      </c>
      <c r="AE72" s="12">
        <v>5.1816568812734429</v>
      </c>
      <c r="AF72" s="12">
        <v>5.1650625053690442</v>
      </c>
      <c r="AG72" s="12">
        <v>4.7236158967006387</v>
      </c>
      <c r="AH72" s="12">
        <v>4.2593958878983447</v>
      </c>
      <c r="AI72" s="13">
        <v>4.6181042363437701</v>
      </c>
      <c r="AJ72" s="21">
        <v>5.5548055029746175</v>
      </c>
      <c r="AK72" s="12">
        <v>4.8357953902377355</v>
      </c>
      <c r="AL72" s="12">
        <v>4.4089444025986495</v>
      </c>
      <c r="AM72" s="12">
        <v>4.6321138375709969</v>
      </c>
      <c r="AN72" s="12">
        <v>4.1381234349883202</v>
      </c>
      <c r="AO72" s="12">
        <v>4.3780491016677985</v>
      </c>
      <c r="AP72" s="12">
        <v>5.5623383692435509</v>
      </c>
      <c r="AQ72" s="12">
        <v>4.8631645608712093</v>
      </c>
      <c r="AR72" s="12">
        <v>5.404696879868867</v>
      </c>
      <c r="AS72" s="12">
        <v>4.4423683887232066</v>
      </c>
      <c r="AT72" s="12">
        <v>4.2053022367570847</v>
      </c>
      <c r="AU72" s="13">
        <v>5.2285260835851108</v>
      </c>
      <c r="AV72" s="21">
        <v>5.2485556451873538</v>
      </c>
      <c r="AW72" s="12">
        <v>4.8644315610975735</v>
      </c>
      <c r="AX72" s="12">
        <v>4.5873490891118944</v>
      </c>
      <c r="AY72" s="12">
        <v>4.3519697144004992</v>
      </c>
      <c r="AZ72" s="12">
        <v>4.0853601317422941</v>
      </c>
      <c r="BA72" s="12">
        <v>4.5967931974422225</v>
      </c>
      <c r="BB72" s="12">
        <v>5.2416774040929299</v>
      </c>
      <c r="BC72" s="12">
        <v>4.8207895756599575</v>
      </c>
      <c r="BD72" s="12">
        <v>5.611417776063365</v>
      </c>
      <c r="BE72" s="12">
        <v>4.1809097996094513</v>
      </c>
      <c r="BF72" s="12">
        <v>4.1571303338434422</v>
      </c>
      <c r="BG72" s="13">
        <v>5.2156243313740944</v>
      </c>
      <c r="BH72" s="21">
        <v>5.1990488973958167</v>
      </c>
      <c r="BI72" s="12">
        <v>4.8187171743321509</v>
      </c>
      <c r="BJ72" s="12">
        <v>4.7461190955383694</v>
      </c>
      <c r="BK72" s="12">
        <v>4.1052722983078125</v>
      </c>
      <c r="BL72" s="13">
        <v>4.0365027860601614</v>
      </c>
    </row>
    <row r="73" spans="2:64" ht="15" customHeight="1" x14ac:dyDescent="0.4">
      <c r="B73" s="79"/>
      <c r="C73" s="91" t="s">
        <v>14</v>
      </c>
      <c r="D73" s="74" t="s">
        <v>4</v>
      </c>
      <c r="E73" s="50">
        <f t="shared" ref="E73:E74" si="15">SUM(E47,E49,E51,E53,E55,E57,E59,E61,E63,E65,E67,E69,E71)</f>
        <v>1091.4555758331021</v>
      </c>
      <c r="F73" s="51">
        <f t="shared" ref="F73:BL73" si="16">SUM(F47,F49,F51,F53,F55,F57,F59,F61,F63,F65,F67,F69,F71)</f>
        <v>1411.405789816007</v>
      </c>
      <c r="G73" s="51">
        <f t="shared" si="16"/>
        <v>1248.6965451768544</v>
      </c>
      <c r="H73" s="51">
        <f t="shared" si="16"/>
        <v>907.43405511882168</v>
      </c>
      <c r="I73" s="51">
        <f t="shared" si="16"/>
        <v>867.6406607795966</v>
      </c>
      <c r="J73" s="51">
        <f t="shared" si="16"/>
        <v>796.26877710803001</v>
      </c>
      <c r="K73" s="61">
        <f t="shared" si="16"/>
        <v>1107.0490386043907</v>
      </c>
      <c r="L73" s="50">
        <f t="shared" si="16"/>
        <v>1078.744825057958</v>
      </c>
      <c r="M73" s="51">
        <f t="shared" si="16"/>
        <v>950.76460869655148</v>
      </c>
      <c r="N73" s="51">
        <f t="shared" si="16"/>
        <v>888.60164338438756</v>
      </c>
      <c r="O73" s="51">
        <f t="shared" si="16"/>
        <v>769.15462562872699</v>
      </c>
      <c r="P73" s="51">
        <f t="shared" si="16"/>
        <v>682.88262144262092</v>
      </c>
      <c r="Q73" s="51">
        <f t="shared" si="16"/>
        <v>1128.6410518453197</v>
      </c>
      <c r="R73" s="51">
        <f t="shared" si="16"/>
        <v>1449.5668245467498</v>
      </c>
      <c r="S73" s="51">
        <f t="shared" si="16"/>
        <v>1231.5104534619873</v>
      </c>
      <c r="T73" s="51">
        <f t="shared" si="16"/>
        <v>895.18171674264943</v>
      </c>
      <c r="U73" s="51">
        <f t="shared" si="16"/>
        <v>822.37094485118928</v>
      </c>
      <c r="V73" s="51">
        <f t="shared" si="16"/>
        <v>845.744626030831</v>
      </c>
      <c r="W73" s="52">
        <f t="shared" si="16"/>
        <v>1111.9000130853033</v>
      </c>
      <c r="X73" s="50">
        <f t="shared" si="16"/>
        <v>1022.9560748415133</v>
      </c>
      <c r="Y73" s="51">
        <f t="shared" si="16"/>
        <v>945.14491996267066</v>
      </c>
      <c r="Z73" s="51">
        <f t="shared" si="16"/>
        <v>918.86101080876813</v>
      </c>
      <c r="AA73" s="51">
        <f t="shared" si="16"/>
        <v>748.08171967985004</v>
      </c>
      <c r="AB73" s="51">
        <f t="shared" si="16"/>
        <v>664.23586536157507</v>
      </c>
      <c r="AC73" s="51">
        <f t="shared" si="16"/>
        <v>1120.6092809568559</v>
      </c>
      <c r="AD73" s="51">
        <f t="shared" si="16"/>
        <v>1304.3341503666559</v>
      </c>
      <c r="AE73" s="51">
        <f t="shared" si="16"/>
        <v>1282.2834622392224</v>
      </c>
      <c r="AF73" s="51">
        <f t="shared" si="16"/>
        <v>886.6130616244028</v>
      </c>
      <c r="AG73" s="51">
        <f t="shared" si="16"/>
        <v>774.78257443599261</v>
      </c>
      <c r="AH73" s="51">
        <f t="shared" si="16"/>
        <v>891.07017842654307</v>
      </c>
      <c r="AI73" s="52">
        <f t="shared" si="16"/>
        <v>1170.3227969906261</v>
      </c>
      <c r="AJ73" s="50">
        <f t="shared" si="16"/>
        <v>1082.4840487243848</v>
      </c>
      <c r="AK73" s="51">
        <f t="shared" si="16"/>
        <v>974.14341071745184</v>
      </c>
      <c r="AL73" s="51">
        <f t="shared" si="16"/>
        <v>908.44910297204149</v>
      </c>
      <c r="AM73" s="51">
        <f t="shared" si="16"/>
        <v>669.01808126145033</v>
      </c>
      <c r="AN73" s="51">
        <f t="shared" si="16"/>
        <v>727.85685098395743</v>
      </c>
      <c r="AO73" s="51">
        <f t="shared" si="16"/>
        <v>1114.5113499663487</v>
      </c>
      <c r="AP73" s="51">
        <f t="shared" si="16"/>
        <v>1231.9973574154812</v>
      </c>
      <c r="AQ73" s="51">
        <f t="shared" si="16"/>
        <v>1339.5988440022481</v>
      </c>
      <c r="AR73" s="51">
        <f t="shared" si="16"/>
        <v>826.75184135529105</v>
      </c>
      <c r="AS73" s="51">
        <f t="shared" si="16"/>
        <v>812.62435759065852</v>
      </c>
      <c r="AT73" s="51">
        <f t="shared" si="16"/>
        <v>900.82363496787434</v>
      </c>
      <c r="AU73" s="52">
        <f t="shared" si="16"/>
        <v>1011.8680980054787</v>
      </c>
      <c r="AV73" s="50">
        <f t="shared" si="16"/>
        <v>1155.3242727783088</v>
      </c>
      <c r="AW73" s="51">
        <f t="shared" si="16"/>
        <v>947.93495219937131</v>
      </c>
      <c r="AX73" s="51">
        <f t="shared" si="16"/>
        <v>867.11088459692166</v>
      </c>
      <c r="AY73" s="51">
        <f t="shared" si="16"/>
        <v>707.59496222707025</v>
      </c>
      <c r="AZ73" s="51">
        <f t="shared" si="16"/>
        <v>720.67862405767869</v>
      </c>
      <c r="BA73" s="51">
        <f t="shared" si="16"/>
        <v>1044.2830368847635</v>
      </c>
      <c r="BB73" s="51">
        <f t="shared" si="16"/>
        <v>1291.1235783103564</v>
      </c>
      <c r="BC73" s="51">
        <f t="shared" si="16"/>
        <v>1337.5099361646005</v>
      </c>
      <c r="BD73" s="51">
        <f t="shared" si="16"/>
        <v>776.70476869429888</v>
      </c>
      <c r="BE73" s="51">
        <f t="shared" si="16"/>
        <v>842.93401135685463</v>
      </c>
      <c r="BF73" s="51">
        <f t="shared" si="16"/>
        <v>921.52368930815146</v>
      </c>
      <c r="BG73" s="61">
        <f t="shared" si="16"/>
        <v>1023.6651699333353</v>
      </c>
      <c r="BH73" s="50">
        <f t="shared" si="16"/>
        <v>1162.9738067433314</v>
      </c>
      <c r="BI73" s="51">
        <f t="shared" si="16"/>
        <v>954.49414527396266</v>
      </c>
      <c r="BJ73" s="51">
        <f t="shared" si="16"/>
        <v>827.69040976138342</v>
      </c>
      <c r="BK73" s="51">
        <f t="shared" si="16"/>
        <v>730.61496274817955</v>
      </c>
      <c r="BL73" s="52">
        <f t="shared" si="16"/>
        <v>717.17295166053043</v>
      </c>
    </row>
    <row r="74" spans="2:64" ht="15.75" customHeight="1" thickBot="1" x14ac:dyDescent="0.45">
      <c r="B74" s="79"/>
      <c r="C74" s="92"/>
      <c r="D74" s="75" t="s">
        <v>5</v>
      </c>
      <c r="E74" s="53">
        <f t="shared" si="15"/>
        <v>1067.3326560898072</v>
      </c>
      <c r="F74" s="54">
        <f t="shared" ref="F74:BL74" si="17">SUM(F48,F50,F52,F54,F56,F58,F60,F62,F64,F66,F68,F70,F72)</f>
        <v>1306.5611335493627</v>
      </c>
      <c r="G74" s="54">
        <f t="shared" si="17"/>
        <v>1271.8487861844719</v>
      </c>
      <c r="H74" s="54">
        <f t="shared" si="17"/>
        <v>914.3821131600738</v>
      </c>
      <c r="I74" s="54">
        <f t="shared" si="17"/>
        <v>808.41183406088737</v>
      </c>
      <c r="J74" s="54">
        <f t="shared" si="17"/>
        <v>1019.3022359097445</v>
      </c>
      <c r="K74" s="62">
        <f t="shared" si="17"/>
        <v>1136.9902408322193</v>
      </c>
      <c r="L74" s="53">
        <f t="shared" si="17"/>
        <v>1226.4303373349087</v>
      </c>
      <c r="M74" s="54">
        <f t="shared" si="17"/>
        <v>995.10296453255933</v>
      </c>
      <c r="N74" s="54">
        <f t="shared" si="17"/>
        <v>952.59953747844918</v>
      </c>
      <c r="O74" s="54">
        <f t="shared" si="17"/>
        <v>784.60163656490374</v>
      </c>
      <c r="P74" s="54">
        <f t="shared" si="17"/>
        <v>867.59512481709191</v>
      </c>
      <c r="Q74" s="54">
        <f t="shared" si="17"/>
        <v>1026.8989591739476</v>
      </c>
      <c r="R74" s="54">
        <f t="shared" si="17"/>
        <v>1255.9288380137423</v>
      </c>
      <c r="S74" s="54">
        <f t="shared" si="17"/>
        <v>1279.6209555748528</v>
      </c>
      <c r="T74" s="54">
        <f t="shared" si="17"/>
        <v>914.82996823524661</v>
      </c>
      <c r="U74" s="54">
        <f t="shared" si="17"/>
        <v>838.29564744373113</v>
      </c>
      <c r="V74" s="54">
        <f t="shared" si="17"/>
        <v>988.19634717340068</v>
      </c>
      <c r="W74" s="55">
        <f t="shared" si="17"/>
        <v>1145.5738294621367</v>
      </c>
      <c r="X74" s="53">
        <f t="shared" si="17"/>
        <v>1278.9553188173197</v>
      </c>
      <c r="Y74" s="54">
        <f t="shared" si="17"/>
        <v>1003.1551152232267</v>
      </c>
      <c r="Z74" s="54">
        <f t="shared" si="17"/>
        <v>926.36047029562189</v>
      </c>
      <c r="AA74" s="54">
        <f t="shared" si="17"/>
        <v>791.14237068759223</v>
      </c>
      <c r="AB74" s="54">
        <f t="shared" si="17"/>
        <v>865.3102909374403</v>
      </c>
      <c r="AC74" s="54">
        <f t="shared" si="17"/>
        <v>1019.5388370246028</v>
      </c>
      <c r="AD74" s="54">
        <f t="shared" si="17"/>
        <v>1374.6675287106534</v>
      </c>
      <c r="AE74" s="54">
        <f t="shared" si="17"/>
        <v>1233.8659651572384</v>
      </c>
      <c r="AF74" s="54">
        <f t="shared" si="17"/>
        <v>916.07142246732417</v>
      </c>
      <c r="AG74" s="54">
        <f t="shared" si="17"/>
        <v>872.14235379923582</v>
      </c>
      <c r="AH74" s="54">
        <f t="shared" si="17"/>
        <v>964.06493395251277</v>
      </c>
      <c r="AI74" s="55">
        <f t="shared" si="17"/>
        <v>1103.3479513876707</v>
      </c>
      <c r="AJ74" s="53">
        <f t="shared" si="17"/>
        <v>1233.8780135250133</v>
      </c>
      <c r="AK74" s="54">
        <f t="shared" si="17"/>
        <v>1021.2488202740659</v>
      </c>
      <c r="AL74" s="54">
        <f t="shared" si="17"/>
        <v>936.40488963447604</v>
      </c>
      <c r="AM74" s="54">
        <f t="shared" si="17"/>
        <v>841.59560705394586</v>
      </c>
      <c r="AN74" s="54">
        <f t="shared" si="17"/>
        <v>809.8329386587327</v>
      </c>
      <c r="AO74" s="54">
        <f t="shared" si="17"/>
        <v>1016.0651449056702</v>
      </c>
      <c r="AP74" s="54">
        <f t="shared" si="17"/>
        <v>1424.1047793937473</v>
      </c>
      <c r="AQ74" s="54">
        <f t="shared" si="17"/>
        <v>1186.7553764138445</v>
      </c>
      <c r="AR74" s="54">
        <f t="shared" si="17"/>
        <v>966.12151684086325</v>
      </c>
      <c r="AS74" s="54">
        <f t="shared" si="17"/>
        <v>852.77790084392734</v>
      </c>
      <c r="AT74" s="54">
        <f t="shared" si="17"/>
        <v>973.87525073320683</v>
      </c>
      <c r="AU74" s="55">
        <f t="shared" si="17"/>
        <v>1262.3878247093955</v>
      </c>
      <c r="AV74" s="53">
        <f t="shared" si="17"/>
        <v>1212.222455793717</v>
      </c>
      <c r="AW74" s="54">
        <f t="shared" si="17"/>
        <v>1027.2926526939264</v>
      </c>
      <c r="AX74" s="54">
        <f t="shared" si="17"/>
        <v>974.69311450139321</v>
      </c>
      <c r="AY74" s="54">
        <f t="shared" si="17"/>
        <v>812.73957197216123</v>
      </c>
      <c r="AZ74" s="54">
        <f t="shared" si="17"/>
        <v>810.83500510070348</v>
      </c>
      <c r="BA74" s="54">
        <f t="shared" si="17"/>
        <v>1075.5446159364124</v>
      </c>
      <c r="BB74" s="54">
        <f t="shared" si="17"/>
        <v>1384.98329342326</v>
      </c>
      <c r="BC74" s="54">
        <f t="shared" si="17"/>
        <v>1201.3050201209742</v>
      </c>
      <c r="BD74" s="54">
        <f t="shared" si="17"/>
        <v>1014.4295039034977</v>
      </c>
      <c r="BE74" s="54">
        <f t="shared" si="17"/>
        <v>847.03440244345347</v>
      </c>
      <c r="BF74" s="54">
        <f t="shared" si="17"/>
        <v>981.08999474817938</v>
      </c>
      <c r="BG74" s="62">
        <f t="shared" si="17"/>
        <v>1286.46300052058</v>
      </c>
      <c r="BH74" s="53">
        <f t="shared" si="17"/>
        <v>1239.2247892363464</v>
      </c>
      <c r="BI74" s="54">
        <f t="shared" si="17"/>
        <v>1046.560504614444</v>
      </c>
      <c r="BJ74" s="54">
        <f t="shared" si="17"/>
        <v>1017.9275633263917</v>
      </c>
      <c r="BK74" s="54">
        <f t="shared" si="17"/>
        <v>808.12417889539199</v>
      </c>
      <c r="BL74" s="55">
        <f t="shared" si="17"/>
        <v>812.92609259966764</v>
      </c>
    </row>
    <row r="75" spans="2:64" ht="15" customHeight="1" x14ac:dyDescent="0.4">
      <c r="B75" s="79"/>
      <c r="C75" s="87" t="s">
        <v>15</v>
      </c>
      <c r="D75" s="8" t="s">
        <v>4</v>
      </c>
      <c r="E75" s="64">
        <v>336</v>
      </c>
      <c r="F75" s="68">
        <v>352</v>
      </c>
      <c r="G75" s="68">
        <v>336</v>
      </c>
      <c r="H75" s="68">
        <v>336</v>
      </c>
      <c r="I75" s="68">
        <v>368</v>
      </c>
      <c r="J75" s="68">
        <v>304</v>
      </c>
      <c r="K75" s="15">
        <v>352</v>
      </c>
      <c r="L75" s="64">
        <v>336</v>
      </c>
      <c r="M75" s="68">
        <v>320</v>
      </c>
      <c r="N75" s="68">
        <v>352</v>
      </c>
      <c r="O75" s="68">
        <v>352</v>
      </c>
      <c r="P75" s="68">
        <v>320</v>
      </c>
      <c r="Q75" s="68">
        <v>352</v>
      </c>
      <c r="R75" s="68">
        <v>368</v>
      </c>
      <c r="S75" s="68">
        <v>336</v>
      </c>
      <c r="T75" s="68">
        <v>336</v>
      </c>
      <c r="U75" s="68">
        <v>352</v>
      </c>
      <c r="V75" s="68">
        <v>320</v>
      </c>
      <c r="W75" s="15">
        <v>352</v>
      </c>
      <c r="X75" s="64">
        <v>320</v>
      </c>
      <c r="Y75" s="68">
        <v>320</v>
      </c>
      <c r="Z75" s="68">
        <v>368</v>
      </c>
      <c r="AA75" s="68">
        <v>352</v>
      </c>
      <c r="AB75" s="68">
        <v>320</v>
      </c>
      <c r="AC75" s="68">
        <v>352</v>
      </c>
      <c r="AD75" s="68">
        <v>336</v>
      </c>
      <c r="AE75" s="68">
        <v>352</v>
      </c>
      <c r="AF75" s="68">
        <v>336</v>
      </c>
      <c r="AG75" s="68">
        <v>336</v>
      </c>
      <c r="AH75" s="68">
        <v>336</v>
      </c>
      <c r="AI75" s="15">
        <v>368</v>
      </c>
      <c r="AJ75" s="64">
        <v>336</v>
      </c>
      <c r="AK75" s="68">
        <v>336</v>
      </c>
      <c r="AL75" s="68">
        <v>368</v>
      </c>
      <c r="AM75" s="68">
        <v>320</v>
      </c>
      <c r="AN75" s="68">
        <v>352</v>
      </c>
      <c r="AO75" s="68">
        <v>352</v>
      </c>
      <c r="AP75" s="68">
        <v>320</v>
      </c>
      <c r="AQ75" s="68">
        <v>368</v>
      </c>
      <c r="AR75" s="68">
        <v>320</v>
      </c>
      <c r="AS75" s="68">
        <v>352</v>
      </c>
      <c r="AT75" s="68">
        <v>336</v>
      </c>
      <c r="AU75" s="15">
        <v>320</v>
      </c>
      <c r="AV75" s="64">
        <v>352</v>
      </c>
      <c r="AW75" s="68">
        <v>320</v>
      </c>
      <c r="AX75" s="68">
        <v>352</v>
      </c>
      <c r="AY75" s="68">
        <v>336</v>
      </c>
      <c r="AZ75" s="68">
        <v>352</v>
      </c>
      <c r="BA75" s="68">
        <v>336</v>
      </c>
      <c r="BB75" s="68">
        <v>336</v>
      </c>
      <c r="BC75" s="68">
        <v>368</v>
      </c>
      <c r="BD75" s="68">
        <v>304</v>
      </c>
      <c r="BE75" s="68">
        <v>368</v>
      </c>
      <c r="BF75" s="68">
        <v>336</v>
      </c>
      <c r="BG75" s="15">
        <v>320</v>
      </c>
      <c r="BH75" s="64">
        <v>352</v>
      </c>
      <c r="BI75" s="68">
        <v>320</v>
      </c>
      <c r="BJ75" s="68">
        <v>336</v>
      </c>
      <c r="BK75" s="68">
        <v>352</v>
      </c>
      <c r="BL75" s="15">
        <v>352</v>
      </c>
    </row>
    <row r="76" spans="2:64" ht="15.75" customHeight="1" thickBot="1" x14ac:dyDescent="0.45">
      <c r="B76" s="80"/>
      <c r="C76" s="88"/>
      <c r="D76" s="9" t="s">
        <v>5</v>
      </c>
      <c r="E76" s="66">
        <v>384</v>
      </c>
      <c r="F76" s="69">
        <v>392</v>
      </c>
      <c r="G76" s="69">
        <v>408</v>
      </c>
      <c r="H76" s="69">
        <v>384</v>
      </c>
      <c r="I76" s="69">
        <v>376</v>
      </c>
      <c r="J76" s="69">
        <v>417</v>
      </c>
      <c r="K76" s="17">
        <v>392</v>
      </c>
      <c r="L76" s="66">
        <v>408</v>
      </c>
      <c r="M76" s="69">
        <v>352</v>
      </c>
      <c r="N76" s="69">
        <v>391</v>
      </c>
      <c r="O76" s="69">
        <v>368</v>
      </c>
      <c r="P76" s="69">
        <v>424</v>
      </c>
      <c r="Q76" s="69">
        <v>368</v>
      </c>
      <c r="R76" s="69">
        <v>376</v>
      </c>
      <c r="S76" s="69">
        <v>408</v>
      </c>
      <c r="T76" s="69">
        <v>384</v>
      </c>
      <c r="U76" s="69">
        <v>392</v>
      </c>
      <c r="V76" s="69">
        <v>401</v>
      </c>
      <c r="W76" s="17">
        <v>392</v>
      </c>
      <c r="X76" s="66">
        <v>424</v>
      </c>
      <c r="Y76" s="69">
        <v>352</v>
      </c>
      <c r="Z76" s="69">
        <v>375</v>
      </c>
      <c r="AA76" s="69">
        <v>368</v>
      </c>
      <c r="AB76" s="69">
        <v>424</v>
      </c>
      <c r="AC76" s="69">
        <v>368</v>
      </c>
      <c r="AD76" s="69">
        <v>408</v>
      </c>
      <c r="AE76" s="69">
        <v>392</v>
      </c>
      <c r="AF76" s="69">
        <v>384</v>
      </c>
      <c r="AG76" s="69">
        <v>408</v>
      </c>
      <c r="AH76" s="69">
        <v>385</v>
      </c>
      <c r="AI76" s="17">
        <v>376</v>
      </c>
      <c r="AJ76" s="66">
        <v>408</v>
      </c>
      <c r="AK76" s="69">
        <v>360</v>
      </c>
      <c r="AL76" s="69">
        <v>375</v>
      </c>
      <c r="AM76" s="69">
        <v>400</v>
      </c>
      <c r="AN76" s="69">
        <v>392</v>
      </c>
      <c r="AO76" s="69">
        <v>368</v>
      </c>
      <c r="AP76" s="69">
        <v>424</v>
      </c>
      <c r="AQ76" s="69">
        <v>376</v>
      </c>
      <c r="AR76" s="69">
        <v>400</v>
      </c>
      <c r="AS76" s="69">
        <v>392</v>
      </c>
      <c r="AT76" s="69">
        <v>385</v>
      </c>
      <c r="AU76" s="17">
        <v>424</v>
      </c>
      <c r="AV76" s="66">
        <v>392</v>
      </c>
      <c r="AW76" s="69">
        <v>352</v>
      </c>
      <c r="AX76" s="69">
        <v>391</v>
      </c>
      <c r="AY76" s="69">
        <v>384</v>
      </c>
      <c r="AZ76" s="69">
        <v>392</v>
      </c>
      <c r="BA76" s="69">
        <v>384</v>
      </c>
      <c r="BB76" s="69">
        <v>408</v>
      </c>
      <c r="BC76" s="69">
        <v>376</v>
      </c>
      <c r="BD76" s="69">
        <v>416</v>
      </c>
      <c r="BE76" s="69">
        <v>376</v>
      </c>
      <c r="BF76" s="69">
        <v>385</v>
      </c>
      <c r="BG76" s="17">
        <v>424</v>
      </c>
      <c r="BH76" s="66">
        <v>392</v>
      </c>
      <c r="BI76" s="69">
        <v>352</v>
      </c>
      <c r="BJ76" s="69">
        <v>407</v>
      </c>
      <c r="BK76" s="69">
        <v>368</v>
      </c>
      <c r="BL76" s="17">
        <v>392</v>
      </c>
    </row>
    <row r="78" spans="2:64" ht="12.6" thickBot="1" x14ac:dyDescent="0.45"/>
    <row r="79" spans="2:64" ht="13.5" customHeight="1" thickBot="1" x14ac:dyDescent="0.45">
      <c r="B79" s="78" t="s">
        <v>22</v>
      </c>
      <c r="C79" s="76" t="s">
        <v>0</v>
      </c>
      <c r="D79" s="77"/>
      <c r="E79" s="56">
        <v>5.1700000000000003E-2</v>
      </c>
      <c r="F79" s="19">
        <v>5.1700000000000003E-2</v>
      </c>
      <c r="G79" s="19">
        <v>5.1700000000000003E-2</v>
      </c>
      <c r="H79" s="19">
        <v>5.1700000000000003E-2</v>
      </c>
      <c r="I79" s="19">
        <v>5.1700000000000003E-2</v>
      </c>
      <c r="J79" s="19">
        <v>5.1700000000000003E-2</v>
      </c>
      <c r="K79" s="57">
        <v>5.1700000000000003E-2</v>
      </c>
      <c r="L79" s="56">
        <v>5.1700000000000003E-2</v>
      </c>
      <c r="M79" s="19">
        <v>5.1700000000000003E-2</v>
      </c>
      <c r="N79" s="19">
        <v>5.1700000000000003E-2</v>
      </c>
      <c r="O79" s="19">
        <v>5.1700000000000003E-2</v>
      </c>
      <c r="P79" s="19">
        <v>5.1700000000000003E-2</v>
      </c>
      <c r="Q79" s="19">
        <v>5.1700000000000003E-2</v>
      </c>
      <c r="R79" s="19">
        <v>5.1700000000000003E-2</v>
      </c>
      <c r="S79" s="19">
        <v>5.1700000000000003E-2</v>
      </c>
      <c r="T79" s="19">
        <v>5.1700000000000003E-2</v>
      </c>
      <c r="U79" s="19">
        <v>5.1700000000000003E-2</v>
      </c>
      <c r="V79" s="19">
        <v>5.1700000000000003E-2</v>
      </c>
      <c r="W79" s="57">
        <v>5.1700000000000003E-2</v>
      </c>
      <c r="X79" s="56">
        <v>5.1700000000000003E-2</v>
      </c>
      <c r="Y79" s="19">
        <v>5.1700000000000003E-2</v>
      </c>
      <c r="Z79" s="19">
        <v>5.1700000000000003E-2</v>
      </c>
      <c r="AA79" s="19">
        <v>5.1700000000000003E-2</v>
      </c>
      <c r="AB79" s="19">
        <v>5.1700000000000003E-2</v>
      </c>
      <c r="AC79" s="19">
        <v>5.1700000000000003E-2</v>
      </c>
      <c r="AD79" s="19">
        <v>5.1700000000000003E-2</v>
      </c>
      <c r="AE79" s="19">
        <v>5.1700000000000003E-2</v>
      </c>
      <c r="AF79" s="19">
        <v>5.1700000000000003E-2</v>
      </c>
      <c r="AG79" s="19">
        <v>5.1700000000000003E-2</v>
      </c>
      <c r="AH79" s="19">
        <v>5.1700000000000003E-2</v>
      </c>
      <c r="AI79" s="57">
        <v>5.1700000000000003E-2</v>
      </c>
      <c r="AJ79" s="56">
        <v>5.1700000000000003E-2</v>
      </c>
      <c r="AK79" s="19">
        <v>5.1700000000000003E-2</v>
      </c>
      <c r="AL79" s="19">
        <v>5.1700000000000003E-2</v>
      </c>
      <c r="AM79" s="19">
        <v>5.1700000000000003E-2</v>
      </c>
      <c r="AN79" s="19">
        <v>5.1700000000000003E-2</v>
      </c>
      <c r="AO79" s="19">
        <v>5.1700000000000003E-2</v>
      </c>
      <c r="AP79" s="19">
        <v>5.1700000000000003E-2</v>
      </c>
      <c r="AQ79" s="19">
        <v>5.1700000000000003E-2</v>
      </c>
      <c r="AR79" s="19">
        <v>5.1700000000000003E-2</v>
      </c>
      <c r="AS79" s="19">
        <v>5.1700000000000003E-2</v>
      </c>
      <c r="AT79" s="19">
        <v>5.1700000000000003E-2</v>
      </c>
      <c r="AU79" s="57">
        <v>5.1700000000000003E-2</v>
      </c>
      <c r="AV79" s="56">
        <v>5.1700000000000003E-2</v>
      </c>
      <c r="AW79" s="19">
        <v>5.1700000000000003E-2</v>
      </c>
      <c r="AX79" s="19">
        <v>5.1700000000000003E-2</v>
      </c>
      <c r="AY79" s="19">
        <v>5.1700000000000003E-2</v>
      </c>
      <c r="AZ79" s="19">
        <v>5.1700000000000003E-2</v>
      </c>
      <c r="BA79" s="19">
        <v>5.1700000000000003E-2</v>
      </c>
      <c r="BB79" s="19">
        <v>5.1700000000000003E-2</v>
      </c>
      <c r="BC79" s="19">
        <v>5.1700000000000003E-2</v>
      </c>
      <c r="BD79" s="19">
        <v>5.1700000000000003E-2</v>
      </c>
      <c r="BE79" s="19">
        <v>5.1700000000000003E-2</v>
      </c>
      <c r="BF79" s="19">
        <v>5.1700000000000003E-2</v>
      </c>
      <c r="BG79" s="57">
        <v>5.1700000000000003E-2</v>
      </c>
      <c r="BH79" s="56">
        <v>5.1700000000000003E-2</v>
      </c>
      <c r="BI79" s="19">
        <v>5.1700000000000003E-2</v>
      </c>
      <c r="BJ79" s="19">
        <v>5.1700000000000003E-2</v>
      </c>
      <c r="BK79" s="19">
        <v>5.1700000000000003E-2</v>
      </c>
      <c r="BL79" s="57">
        <v>5.1700000000000003E-2</v>
      </c>
    </row>
    <row r="80" spans="2:64" ht="13.5" customHeight="1" thickBot="1" x14ac:dyDescent="0.45">
      <c r="B80" s="79"/>
      <c r="C80" s="93" t="s">
        <v>1</v>
      </c>
      <c r="D80" s="84"/>
      <c r="E80" s="58">
        <v>5.3199999999999997E-2</v>
      </c>
      <c r="F80" s="59">
        <v>5.3199999999999997E-2</v>
      </c>
      <c r="G80" s="59">
        <v>5.3199999999999997E-2</v>
      </c>
      <c r="H80" s="59">
        <v>5.3199999999999997E-2</v>
      </c>
      <c r="I80" s="59">
        <v>5.3199999999999997E-2</v>
      </c>
      <c r="J80" s="59">
        <v>5.3199999999999997E-2</v>
      </c>
      <c r="K80" s="60">
        <v>5.3199999999999997E-2</v>
      </c>
      <c r="L80" s="58">
        <v>5.3199999999999997E-2</v>
      </c>
      <c r="M80" s="59">
        <v>5.3199999999999997E-2</v>
      </c>
      <c r="N80" s="59">
        <v>5.3199999999999997E-2</v>
      </c>
      <c r="O80" s="59">
        <v>5.3199999999999997E-2</v>
      </c>
      <c r="P80" s="59">
        <v>5.3199999999999997E-2</v>
      </c>
      <c r="Q80" s="59">
        <v>5.3199999999999997E-2</v>
      </c>
      <c r="R80" s="59">
        <v>5.3199999999999997E-2</v>
      </c>
      <c r="S80" s="59">
        <v>5.3199999999999997E-2</v>
      </c>
      <c r="T80" s="59">
        <v>5.3199999999999997E-2</v>
      </c>
      <c r="U80" s="59">
        <v>5.3199999999999997E-2</v>
      </c>
      <c r="V80" s="59">
        <v>5.3199999999999997E-2</v>
      </c>
      <c r="W80" s="60">
        <v>5.3199999999999997E-2</v>
      </c>
      <c r="X80" s="58">
        <v>5.3199999999999997E-2</v>
      </c>
      <c r="Y80" s="59">
        <v>5.3199999999999997E-2</v>
      </c>
      <c r="Z80" s="59">
        <v>5.3199999999999997E-2</v>
      </c>
      <c r="AA80" s="59">
        <v>5.3199999999999997E-2</v>
      </c>
      <c r="AB80" s="59">
        <v>5.3199999999999997E-2</v>
      </c>
      <c r="AC80" s="59">
        <v>5.3199999999999997E-2</v>
      </c>
      <c r="AD80" s="59">
        <v>5.3199999999999997E-2</v>
      </c>
      <c r="AE80" s="59">
        <v>5.3199999999999997E-2</v>
      </c>
      <c r="AF80" s="59">
        <v>5.3199999999999997E-2</v>
      </c>
      <c r="AG80" s="59">
        <v>5.3199999999999997E-2</v>
      </c>
      <c r="AH80" s="59">
        <v>5.3199999999999997E-2</v>
      </c>
      <c r="AI80" s="60">
        <v>5.3199999999999997E-2</v>
      </c>
      <c r="AJ80" s="58">
        <v>5.3199999999999997E-2</v>
      </c>
      <c r="AK80" s="59">
        <v>5.3199999999999997E-2</v>
      </c>
      <c r="AL80" s="59">
        <v>5.3199999999999997E-2</v>
      </c>
      <c r="AM80" s="59">
        <v>5.3199999999999997E-2</v>
      </c>
      <c r="AN80" s="59">
        <v>5.3199999999999997E-2</v>
      </c>
      <c r="AO80" s="59">
        <v>5.3199999999999997E-2</v>
      </c>
      <c r="AP80" s="59">
        <v>5.3199999999999997E-2</v>
      </c>
      <c r="AQ80" s="59">
        <v>5.3199999999999997E-2</v>
      </c>
      <c r="AR80" s="59">
        <v>5.3199999999999997E-2</v>
      </c>
      <c r="AS80" s="59">
        <v>5.3199999999999997E-2</v>
      </c>
      <c r="AT80" s="59">
        <v>5.3199999999999997E-2</v>
      </c>
      <c r="AU80" s="60">
        <v>5.3199999999999997E-2</v>
      </c>
      <c r="AV80" s="58">
        <v>5.3199999999999997E-2</v>
      </c>
      <c r="AW80" s="59">
        <v>5.3199999999999997E-2</v>
      </c>
      <c r="AX80" s="59">
        <v>5.3199999999999997E-2</v>
      </c>
      <c r="AY80" s="59">
        <v>5.3199999999999997E-2</v>
      </c>
      <c r="AZ80" s="59">
        <v>5.3199999999999997E-2</v>
      </c>
      <c r="BA80" s="59">
        <v>5.3199999999999997E-2</v>
      </c>
      <c r="BB80" s="59">
        <v>5.3199999999999997E-2</v>
      </c>
      <c r="BC80" s="59">
        <v>5.3199999999999997E-2</v>
      </c>
      <c r="BD80" s="59">
        <v>5.3199999999999997E-2</v>
      </c>
      <c r="BE80" s="59">
        <v>5.3199999999999997E-2</v>
      </c>
      <c r="BF80" s="59">
        <v>5.3199999999999997E-2</v>
      </c>
      <c r="BG80" s="60">
        <v>5.3199999999999997E-2</v>
      </c>
      <c r="BH80" s="58">
        <v>5.3199999999999997E-2</v>
      </c>
      <c r="BI80" s="59">
        <v>5.3199999999999997E-2</v>
      </c>
      <c r="BJ80" s="59">
        <v>5.3199999999999997E-2</v>
      </c>
      <c r="BK80" s="59">
        <v>5.3199999999999997E-2</v>
      </c>
      <c r="BL80" s="60">
        <v>5.3199999999999997E-2</v>
      </c>
    </row>
    <row r="81" spans="2:64" ht="13.5" customHeight="1" thickBot="1" x14ac:dyDescent="0.45">
      <c r="B81" s="79"/>
      <c r="C81" s="76" t="s">
        <v>2</v>
      </c>
      <c r="D81" s="77"/>
      <c r="E81" s="56">
        <v>5.5399999999999998E-2</v>
      </c>
      <c r="F81" s="19">
        <v>5.5399999999999998E-2</v>
      </c>
      <c r="G81" s="19">
        <v>5.5399999999999998E-2</v>
      </c>
      <c r="H81" s="19">
        <v>5.5399999999999998E-2</v>
      </c>
      <c r="I81" s="19">
        <v>5.5399999999999998E-2</v>
      </c>
      <c r="J81" s="19">
        <v>5.5399999999999998E-2</v>
      </c>
      <c r="K81" s="57">
        <v>5.5399999999999998E-2</v>
      </c>
      <c r="L81" s="56">
        <v>5.5399999999999998E-2</v>
      </c>
      <c r="M81" s="19">
        <v>5.5399999999999998E-2</v>
      </c>
      <c r="N81" s="19">
        <v>5.5399999999999998E-2</v>
      </c>
      <c r="O81" s="19">
        <v>5.5399999999999998E-2</v>
      </c>
      <c r="P81" s="19">
        <v>5.5399999999999998E-2</v>
      </c>
      <c r="Q81" s="19">
        <v>5.5399999999999998E-2</v>
      </c>
      <c r="R81" s="19">
        <v>5.5399999999999998E-2</v>
      </c>
      <c r="S81" s="19">
        <v>5.5399999999999998E-2</v>
      </c>
      <c r="T81" s="19">
        <v>5.5399999999999998E-2</v>
      </c>
      <c r="U81" s="19">
        <v>5.5399999999999998E-2</v>
      </c>
      <c r="V81" s="19">
        <v>5.5399999999999998E-2</v>
      </c>
      <c r="W81" s="57">
        <v>5.5399999999999998E-2</v>
      </c>
      <c r="X81" s="56">
        <v>5.5399999999999998E-2</v>
      </c>
      <c r="Y81" s="19">
        <v>5.5399999999999998E-2</v>
      </c>
      <c r="Z81" s="19">
        <v>5.5399999999999998E-2</v>
      </c>
      <c r="AA81" s="19">
        <v>5.5399999999999998E-2</v>
      </c>
      <c r="AB81" s="19">
        <v>5.5399999999999998E-2</v>
      </c>
      <c r="AC81" s="19">
        <v>5.5399999999999998E-2</v>
      </c>
      <c r="AD81" s="19">
        <v>5.5399999999999998E-2</v>
      </c>
      <c r="AE81" s="19">
        <v>5.5399999999999998E-2</v>
      </c>
      <c r="AF81" s="19">
        <v>5.5399999999999998E-2</v>
      </c>
      <c r="AG81" s="19">
        <v>5.5399999999999998E-2</v>
      </c>
      <c r="AH81" s="19">
        <v>5.5399999999999998E-2</v>
      </c>
      <c r="AI81" s="57">
        <v>5.5399999999999998E-2</v>
      </c>
      <c r="AJ81" s="56">
        <v>5.5399999999999998E-2</v>
      </c>
      <c r="AK81" s="19">
        <v>5.5399999999999998E-2</v>
      </c>
      <c r="AL81" s="19">
        <v>5.5399999999999998E-2</v>
      </c>
      <c r="AM81" s="19">
        <v>5.5399999999999998E-2</v>
      </c>
      <c r="AN81" s="19">
        <v>5.5399999999999998E-2</v>
      </c>
      <c r="AO81" s="19">
        <v>5.5399999999999998E-2</v>
      </c>
      <c r="AP81" s="19">
        <v>5.5399999999999998E-2</v>
      </c>
      <c r="AQ81" s="19">
        <v>5.5399999999999998E-2</v>
      </c>
      <c r="AR81" s="19">
        <v>5.5399999999999998E-2</v>
      </c>
      <c r="AS81" s="19">
        <v>5.5399999999999998E-2</v>
      </c>
      <c r="AT81" s="19">
        <v>5.5399999999999998E-2</v>
      </c>
      <c r="AU81" s="57">
        <v>5.5399999999999998E-2</v>
      </c>
      <c r="AV81" s="56">
        <v>5.5399999999999998E-2</v>
      </c>
      <c r="AW81" s="19">
        <v>5.5399999999999998E-2</v>
      </c>
      <c r="AX81" s="19">
        <v>5.5399999999999998E-2</v>
      </c>
      <c r="AY81" s="19">
        <v>5.5399999999999998E-2</v>
      </c>
      <c r="AZ81" s="19">
        <v>5.5399999999999998E-2</v>
      </c>
      <c r="BA81" s="19">
        <v>5.5399999999999998E-2</v>
      </c>
      <c r="BB81" s="19">
        <v>5.5399999999999998E-2</v>
      </c>
      <c r="BC81" s="19">
        <v>5.5399999999999998E-2</v>
      </c>
      <c r="BD81" s="19">
        <v>5.5399999999999998E-2</v>
      </c>
      <c r="BE81" s="19">
        <v>5.5399999999999998E-2</v>
      </c>
      <c r="BF81" s="19">
        <v>5.5399999999999998E-2</v>
      </c>
      <c r="BG81" s="57">
        <v>5.5399999999999998E-2</v>
      </c>
      <c r="BH81" s="56">
        <v>5.5399999999999998E-2</v>
      </c>
      <c r="BI81" s="19">
        <v>5.5399999999999998E-2</v>
      </c>
      <c r="BJ81" s="19">
        <v>5.5399999999999998E-2</v>
      </c>
      <c r="BK81" s="19">
        <v>5.5399999999999998E-2</v>
      </c>
      <c r="BL81" s="57">
        <v>5.5399999999999998E-2</v>
      </c>
    </row>
    <row r="82" spans="2:64" ht="13.5" customHeight="1" thickBot="1" x14ac:dyDescent="0.45">
      <c r="B82" s="79"/>
      <c r="C82" s="76" t="s">
        <v>3</v>
      </c>
      <c r="D82" s="77"/>
      <c r="E82" s="58">
        <v>5.67E-2</v>
      </c>
      <c r="F82" s="59">
        <v>5.67E-2</v>
      </c>
      <c r="G82" s="59">
        <v>5.67E-2</v>
      </c>
      <c r="H82" s="59">
        <v>5.67E-2</v>
      </c>
      <c r="I82" s="59">
        <v>5.67E-2</v>
      </c>
      <c r="J82" s="59">
        <v>5.67E-2</v>
      </c>
      <c r="K82" s="60">
        <v>5.67E-2</v>
      </c>
      <c r="L82" s="58">
        <v>5.67E-2</v>
      </c>
      <c r="M82" s="59">
        <v>5.67E-2</v>
      </c>
      <c r="N82" s="59">
        <v>5.67E-2</v>
      </c>
      <c r="O82" s="59">
        <v>5.67E-2</v>
      </c>
      <c r="P82" s="59">
        <v>5.67E-2</v>
      </c>
      <c r="Q82" s="59">
        <v>5.67E-2</v>
      </c>
      <c r="R82" s="59">
        <v>5.67E-2</v>
      </c>
      <c r="S82" s="59">
        <v>5.67E-2</v>
      </c>
      <c r="T82" s="59">
        <v>5.67E-2</v>
      </c>
      <c r="U82" s="59">
        <v>5.67E-2</v>
      </c>
      <c r="V82" s="59">
        <v>5.67E-2</v>
      </c>
      <c r="W82" s="60">
        <v>5.67E-2</v>
      </c>
      <c r="X82" s="58">
        <v>5.67E-2</v>
      </c>
      <c r="Y82" s="59">
        <v>5.67E-2</v>
      </c>
      <c r="Z82" s="59">
        <v>5.67E-2</v>
      </c>
      <c r="AA82" s="59">
        <v>5.67E-2</v>
      </c>
      <c r="AB82" s="59">
        <v>5.67E-2</v>
      </c>
      <c r="AC82" s="59">
        <v>5.67E-2</v>
      </c>
      <c r="AD82" s="59">
        <v>5.67E-2</v>
      </c>
      <c r="AE82" s="59">
        <v>5.67E-2</v>
      </c>
      <c r="AF82" s="59">
        <v>5.67E-2</v>
      </c>
      <c r="AG82" s="59">
        <v>5.67E-2</v>
      </c>
      <c r="AH82" s="59">
        <v>5.67E-2</v>
      </c>
      <c r="AI82" s="60">
        <v>5.67E-2</v>
      </c>
      <c r="AJ82" s="58">
        <v>5.67E-2</v>
      </c>
      <c r="AK82" s="59">
        <v>5.67E-2</v>
      </c>
      <c r="AL82" s="59">
        <v>5.67E-2</v>
      </c>
      <c r="AM82" s="59">
        <v>5.67E-2</v>
      </c>
      <c r="AN82" s="59">
        <v>5.67E-2</v>
      </c>
      <c r="AO82" s="59">
        <v>5.67E-2</v>
      </c>
      <c r="AP82" s="59">
        <v>5.67E-2</v>
      </c>
      <c r="AQ82" s="59">
        <v>5.67E-2</v>
      </c>
      <c r="AR82" s="59">
        <v>5.67E-2</v>
      </c>
      <c r="AS82" s="59">
        <v>5.67E-2</v>
      </c>
      <c r="AT82" s="59">
        <v>5.67E-2</v>
      </c>
      <c r="AU82" s="60">
        <v>5.67E-2</v>
      </c>
      <c r="AV82" s="58">
        <v>5.67E-2</v>
      </c>
      <c r="AW82" s="59">
        <v>5.67E-2</v>
      </c>
      <c r="AX82" s="59">
        <v>5.67E-2</v>
      </c>
      <c r="AY82" s="59">
        <v>5.67E-2</v>
      </c>
      <c r="AZ82" s="59">
        <v>5.67E-2</v>
      </c>
      <c r="BA82" s="59">
        <v>5.67E-2</v>
      </c>
      <c r="BB82" s="59">
        <v>5.67E-2</v>
      </c>
      <c r="BC82" s="59">
        <v>5.67E-2</v>
      </c>
      <c r="BD82" s="59">
        <v>5.67E-2</v>
      </c>
      <c r="BE82" s="59">
        <v>5.67E-2</v>
      </c>
      <c r="BF82" s="59">
        <v>5.67E-2</v>
      </c>
      <c r="BG82" s="60">
        <v>5.67E-2</v>
      </c>
      <c r="BH82" s="58">
        <v>5.67E-2</v>
      </c>
      <c r="BI82" s="59">
        <v>5.67E-2</v>
      </c>
      <c r="BJ82" s="59">
        <v>5.67E-2</v>
      </c>
      <c r="BK82" s="59">
        <v>5.67E-2</v>
      </c>
      <c r="BL82" s="60">
        <v>5.67E-2</v>
      </c>
    </row>
    <row r="83" spans="2:64" ht="13.5" customHeight="1" thickBot="1" x14ac:dyDescent="0.45">
      <c r="B83" s="79"/>
      <c r="C83" s="76" t="s">
        <v>6</v>
      </c>
      <c r="D83" s="77"/>
      <c r="E83" s="56">
        <v>5.3199999999999997E-2</v>
      </c>
      <c r="F83" s="19">
        <v>5.3199999999999997E-2</v>
      </c>
      <c r="G83" s="19">
        <v>5.3199999999999997E-2</v>
      </c>
      <c r="H83" s="19">
        <v>5.3199999999999997E-2</v>
      </c>
      <c r="I83" s="19">
        <v>5.3199999999999997E-2</v>
      </c>
      <c r="J83" s="19">
        <v>5.3199999999999997E-2</v>
      </c>
      <c r="K83" s="57">
        <v>5.3199999999999997E-2</v>
      </c>
      <c r="L83" s="56">
        <v>5.3199999999999997E-2</v>
      </c>
      <c r="M83" s="19">
        <v>5.3199999999999997E-2</v>
      </c>
      <c r="N83" s="19">
        <v>5.3199999999999997E-2</v>
      </c>
      <c r="O83" s="19">
        <v>5.3199999999999997E-2</v>
      </c>
      <c r="P83" s="19">
        <v>5.3199999999999997E-2</v>
      </c>
      <c r="Q83" s="19">
        <v>5.3199999999999997E-2</v>
      </c>
      <c r="R83" s="19">
        <v>5.3199999999999997E-2</v>
      </c>
      <c r="S83" s="19">
        <v>5.3199999999999997E-2</v>
      </c>
      <c r="T83" s="19">
        <v>5.3199999999999997E-2</v>
      </c>
      <c r="U83" s="19">
        <v>5.3199999999999997E-2</v>
      </c>
      <c r="V83" s="19">
        <v>5.3199999999999997E-2</v>
      </c>
      <c r="W83" s="57">
        <v>5.3199999999999997E-2</v>
      </c>
      <c r="X83" s="56">
        <v>5.3199999999999997E-2</v>
      </c>
      <c r="Y83" s="19">
        <v>5.3199999999999997E-2</v>
      </c>
      <c r="Z83" s="19">
        <v>5.3199999999999997E-2</v>
      </c>
      <c r="AA83" s="19">
        <v>5.3199999999999997E-2</v>
      </c>
      <c r="AB83" s="19">
        <v>5.3199999999999997E-2</v>
      </c>
      <c r="AC83" s="19">
        <v>5.3199999999999997E-2</v>
      </c>
      <c r="AD83" s="19">
        <v>5.3199999999999997E-2</v>
      </c>
      <c r="AE83" s="19">
        <v>5.3199999999999997E-2</v>
      </c>
      <c r="AF83" s="19">
        <v>5.3199999999999997E-2</v>
      </c>
      <c r="AG83" s="19">
        <v>5.3199999999999997E-2</v>
      </c>
      <c r="AH83" s="19">
        <v>5.3199999999999997E-2</v>
      </c>
      <c r="AI83" s="57">
        <v>5.3199999999999997E-2</v>
      </c>
      <c r="AJ83" s="56">
        <v>5.3199999999999997E-2</v>
      </c>
      <c r="AK83" s="19">
        <v>5.3199999999999997E-2</v>
      </c>
      <c r="AL83" s="19">
        <v>5.3199999999999997E-2</v>
      </c>
      <c r="AM83" s="19">
        <v>5.3199999999999997E-2</v>
      </c>
      <c r="AN83" s="19">
        <v>5.3199999999999997E-2</v>
      </c>
      <c r="AO83" s="19">
        <v>5.3199999999999997E-2</v>
      </c>
      <c r="AP83" s="19">
        <v>5.3199999999999997E-2</v>
      </c>
      <c r="AQ83" s="19">
        <v>5.3199999999999997E-2</v>
      </c>
      <c r="AR83" s="19">
        <v>5.3199999999999997E-2</v>
      </c>
      <c r="AS83" s="19">
        <v>5.3199999999999997E-2</v>
      </c>
      <c r="AT83" s="19">
        <v>5.3199999999999997E-2</v>
      </c>
      <c r="AU83" s="57">
        <v>5.3199999999999997E-2</v>
      </c>
      <c r="AV83" s="56">
        <v>5.3199999999999997E-2</v>
      </c>
      <c r="AW83" s="19">
        <v>5.3199999999999997E-2</v>
      </c>
      <c r="AX83" s="19">
        <v>5.3199999999999997E-2</v>
      </c>
      <c r="AY83" s="19">
        <v>5.3199999999999997E-2</v>
      </c>
      <c r="AZ83" s="19">
        <v>5.3199999999999997E-2</v>
      </c>
      <c r="BA83" s="19">
        <v>5.3199999999999997E-2</v>
      </c>
      <c r="BB83" s="19">
        <v>5.3199999999999997E-2</v>
      </c>
      <c r="BC83" s="19">
        <v>5.3199999999999997E-2</v>
      </c>
      <c r="BD83" s="19">
        <v>5.3199999999999997E-2</v>
      </c>
      <c r="BE83" s="19">
        <v>5.3199999999999997E-2</v>
      </c>
      <c r="BF83" s="19">
        <v>5.3199999999999997E-2</v>
      </c>
      <c r="BG83" s="57">
        <v>5.3199999999999997E-2</v>
      </c>
      <c r="BH83" s="56">
        <v>5.3199999999999997E-2</v>
      </c>
      <c r="BI83" s="19">
        <v>5.3199999999999997E-2</v>
      </c>
      <c r="BJ83" s="19">
        <v>5.3199999999999997E-2</v>
      </c>
      <c r="BK83" s="19">
        <v>5.3199999999999997E-2</v>
      </c>
      <c r="BL83" s="57">
        <v>5.3199999999999997E-2</v>
      </c>
    </row>
    <row r="84" spans="2:64" ht="13.5" customHeight="1" thickBot="1" x14ac:dyDescent="0.45">
      <c r="B84" s="79"/>
      <c r="C84" s="76" t="s">
        <v>7</v>
      </c>
      <c r="D84" s="77"/>
      <c r="E84" s="58">
        <v>5.0599999999999999E-2</v>
      </c>
      <c r="F84" s="59">
        <v>5.0599999999999999E-2</v>
      </c>
      <c r="G84" s="59">
        <v>5.0599999999999999E-2</v>
      </c>
      <c r="H84" s="59">
        <v>5.0599999999999999E-2</v>
      </c>
      <c r="I84" s="59">
        <v>5.0599999999999999E-2</v>
      </c>
      <c r="J84" s="59">
        <v>5.0599999999999999E-2</v>
      </c>
      <c r="K84" s="60">
        <v>5.0599999999999999E-2</v>
      </c>
      <c r="L84" s="58">
        <v>5.0599999999999999E-2</v>
      </c>
      <c r="M84" s="59">
        <v>5.0599999999999999E-2</v>
      </c>
      <c r="N84" s="59">
        <v>5.0599999999999999E-2</v>
      </c>
      <c r="O84" s="59">
        <v>5.0599999999999999E-2</v>
      </c>
      <c r="P84" s="59">
        <v>5.0599999999999999E-2</v>
      </c>
      <c r="Q84" s="59">
        <v>5.0599999999999999E-2</v>
      </c>
      <c r="R84" s="59">
        <v>5.0599999999999999E-2</v>
      </c>
      <c r="S84" s="59">
        <v>5.0599999999999999E-2</v>
      </c>
      <c r="T84" s="59">
        <v>5.0599999999999999E-2</v>
      </c>
      <c r="U84" s="59">
        <v>5.0599999999999999E-2</v>
      </c>
      <c r="V84" s="59">
        <v>5.0599999999999999E-2</v>
      </c>
      <c r="W84" s="60">
        <v>5.0599999999999999E-2</v>
      </c>
      <c r="X84" s="58">
        <v>5.0599999999999999E-2</v>
      </c>
      <c r="Y84" s="59">
        <v>5.0599999999999999E-2</v>
      </c>
      <c r="Z84" s="59">
        <v>5.0599999999999999E-2</v>
      </c>
      <c r="AA84" s="59">
        <v>5.0599999999999999E-2</v>
      </c>
      <c r="AB84" s="59">
        <v>5.0599999999999999E-2</v>
      </c>
      <c r="AC84" s="59">
        <v>5.0599999999999999E-2</v>
      </c>
      <c r="AD84" s="59">
        <v>5.0599999999999999E-2</v>
      </c>
      <c r="AE84" s="59">
        <v>5.0599999999999999E-2</v>
      </c>
      <c r="AF84" s="59">
        <v>5.0599999999999999E-2</v>
      </c>
      <c r="AG84" s="59">
        <v>5.0599999999999999E-2</v>
      </c>
      <c r="AH84" s="59">
        <v>5.0599999999999999E-2</v>
      </c>
      <c r="AI84" s="60">
        <v>5.0599999999999999E-2</v>
      </c>
      <c r="AJ84" s="58">
        <v>5.0599999999999999E-2</v>
      </c>
      <c r="AK84" s="59">
        <v>5.0599999999999999E-2</v>
      </c>
      <c r="AL84" s="59">
        <v>5.0599999999999999E-2</v>
      </c>
      <c r="AM84" s="59">
        <v>5.0599999999999999E-2</v>
      </c>
      <c r="AN84" s="59">
        <v>5.0599999999999999E-2</v>
      </c>
      <c r="AO84" s="59">
        <v>5.0599999999999999E-2</v>
      </c>
      <c r="AP84" s="59">
        <v>5.0599999999999999E-2</v>
      </c>
      <c r="AQ84" s="59">
        <v>5.0599999999999999E-2</v>
      </c>
      <c r="AR84" s="59">
        <v>5.0599999999999999E-2</v>
      </c>
      <c r="AS84" s="59">
        <v>5.0599999999999999E-2</v>
      </c>
      <c r="AT84" s="59">
        <v>5.0599999999999999E-2</v>
      </c>
      <c r="AU84" s="60">
        <v>5.0599999999999999E-2</v>
      </c>
      <c r="AV84" s="58">
        <v>5.0599999999999999E-2</v>
      </c>
      <c r="AW84" s="59">
        <v>5.0599999999999999E-2</v>
      </c>
      <c r="AX84" s="59">
        <v>5.0599999999999999E-2</v>
      </c>
      <c r="AY84" s="59">
        <v>5.0599999999999999E-2</v>
      </c>
      <c r="AZ84" s="59">
        <v>5.0599999999999999E-2</v>
      </c>
      <c r="BA84" s="59">
        <v>5.0599999999999999E-2</v>
      </c>
      <c r="BB84" s="59">
        <v>5.0599999999999999E-2</v>
      </c>
      <c r="BC84" s="59">
        <v>5.0599999999999999E-2</v>
      </c>
      <c r="BD84" s="59">
        <v>5.0599999999999999E-2</v>
      </c>
      <c r="BE84" s="59">
        <v>5.0599999999999999E-2</v>
      </c>
      <c r="BF84" s="59">
        <v>5.0599999999999999E-2</v>
      </c>
      <c r="BG84" s="60">
        <v>5.0599999999999999E-2</v>
      </c>
      <c r="BH84" s="58">
        <v>5.0599999999999999E-2</v>
      </c>
      <c r="BI84" s="59">
        <v>5.0599999999999999E-2</v>
      </c>
      <c r="BJ84" s="59">
        <v>5.0599999999999999E-2</v>
      </c>
      <c r="BK84" s="59">
        <v>5.0599999999999999E-2</v>
      </c>
      <c r="BL84" s="60">
        <v>5.0599999999999999E-2</v>
      </c>
    </row>
    <row r="85" spans="2:64" ht="13.5" customHeight="1" thickBot="1" x14ac:dyDescent="0.45">
      <c r="B85" s="79"/>
      <c r="C85" s="76" t="s">
        <v>19</v>
      </c>
      <c r="D85" s="77"/>
      <c r="E85" s="56">
        <v>5.4199999999999998E-2</v>
      </c>
      <c r="F85" s="19">
        <v>5.4199999999999998E-2</v>
      </c>
      <c r="G85" s="19">
        <v>5.4199999999999998E-2</v>
      </c>
      <c r="H85" s="19">
        <v>5.4199999999999998E-2</v>
      </c>
      <c r="I85" s="19">
        <v>5.4199999999999998E-2</v>
      </c>
      <c r="J85" s="19">
        <v>5.4199999999999998E-2</v>
      </c>
      <c r="K85" s="57">
        <v>5.4199999999999998E-2</v>
      </c>
      <c r="L85" s="56">
        <v>5.4199999999999998E-2</v>
      </c>
      <c r="M85" s="19">
        <v>5.4199999999999998E-2</v>
      </c>
      <c r="N85" s="19">
        <v>5.4199999999999998E-2</v>
      </c>
      <c r="O85" s="19">
        <v>5.4199999999999998E-2</v>
      </c>
      <c r="P85" s="19">
        <v>5.4199999999999998E-2</v>
      </c>
      <c r="Q85" s="19">
        <v>5.4199999999999998E-2</v>
      </c>
      <c r="R85" s="19">
        <v>5.4199999999999998E-2</v>
      </c>
      <c r="S85" s="19">
        <v>5.4199999999999998E-2</v>
      </c>
      <c r="T85" s="19">
        <v>5.4199999999999998E-2</v>
      </c>
      <c r="U85" s="19">
        <v>5.4199999999999998E-2</v>
      </c>
      <c r="V85" s="19">
        <v>5.4199999999999998E-2</v>
      </c>
      <c r="W85" s="57">
        <v>5.4199999999999998E-2</v>
      </c>
      <c r="X85" s="56">
        <v>5.4199999999999998E-2</v>
      </c>
      <c r="Y85" s="19">
        <v>5.4199999999999998E-2</v>
      </c>
      <c r="Z85" s="19">
        <v>5.4199999999999998E-2</v>
      </c>
      <c r="AA85" s="19">
        <v>5.4199999999999998E-2</v>
      </c>
      <c r="AB85" s="19">
        <v>5.4199999999999998E-2</v>
      </c>
      <c r="AC85" s="19">
        <v>5.4199999999999998E-2</v>
      </c>
      <c r="AD85" s="19">
        <v>5.4199999999999998E-2</v>
      </c>
      <c r="AE85" s="19">
        <v>5.4199999999999998E-2</v>
      </c>
      <c r="AF85" s="19">
        <v>5.4199999999999998E-2</v>
      </c>
      <c r="AG85" s="19">
        <v>5.4199999999999998E-2</v>
      </c>
      <c r="AH85" s="19">
        <v>5.4199999999999998E-2</v>
      </c>
      <c r="AI85" s="57">
        <v>5.4199999999999998E-2</v>
      </c>
      <c r="AJ85" s="56">
        <v>5.4199999999999998E-2</v>
      </c>
      <c r="AK85" s="19">
        <v>5.4199999999999998E-2</v>
      </c>
      <c r="AL85" s="19">
        <v>5.4199999999999998E-2</v>
      </c>
      <c r="AM85" s="19">
        <v>5.4199999999999998E-2</v>
      </c>
      <c r="AN85" s="19">
        <v>5.4199999999999998E-2</v>
      </c>
      <c r="AO85" s="19">
        <v>5.4199999999999998E-2</v>
      </c>
      <c r="AP85" s="19">
        <v>5.4199999999999998E-2</v>
      </c>
      <c r="AQ85" s="19">
        <v>5.4199999999999998E-2</v>
      </c>
      <c r="AR85" s="19">
        <v>5.4199999999999998E-2</v>
      </c>
      <c r="AS85" s="19">
        <v>5.4199999999999998E-2</v>
      </c>
      <c r="AT85" s="19">
        <v>5.4199999999999998E-2</v>
      </c>
      <c r="AU85" s="57">
        <v>5.4199999999999998E-2</v>
      </c>
      <c r="AV85" s="56">
        <v>5.4199999999999998E-2</v>
      </c>
      <c r="AW85" s="19">
        <v>5.4199999999999998E-2</v>
      </c>
      <c r="AX85" s="19">
        <v>5.4199999999999998E-2</v>
      </c>
      <c r="AY85" s="19">
        <v>5.4199999999999998E-2</v>
      </c>
      <c r="AZ85" s="19">
        <v>5.4199999999999998E-2</v>
      </c>
      <c r="BA85" s="19">
        <v>5.4199999999999998E-2</v>
      </c>
      <c r="BB85" s="19">
        <v>5.4199999999999998E-2</v>
      </c>
      <c r="BC85" s="19">
        <v>5.4199999999999998E-2</v>
      </c>
      <c r="BD85" s="19">
        <v>5.4199999999999998E-2</v>
      </c>
      <c r="BE85" s="19">
        <v>5.4199999999999998E-2</v>
      </c>
      <c r="BF85" s="19">
        <v>5.4199999999999998E-2</v>
      </c>
      <c r="BG85" s="57">
        <v>5.4199999999999998E-2</v>
      </c>
      <c r="BH85" s="56">
        <v>5.4199999999999998E-2</v>
      </c>
      <c r="BI85" s="19">
        <v>5.4199999999999998E-2</v>
      </c>
      <c r="BJ85" s="19">
        <v>5.4199999999999998E-2</v>
      </c>
      <c r="BK85" s="19">
        <v>5.4199999999999998E-2</v>
      </c>
      <c r="BL85" s="57">
        <v>5.4199999999999998E-2</v>
      </c>
    </row>
    <row r="86" spans="2:64" ht="13.5" customHeight="1" thickBot="1" x14ac:dyDescent="0.45">
      <c r="B86" s="79"/>
      <c r="C86" s="76" t="s">
        <v>10</v>
      </c>
      <c r="D86" s="77"/>
      <c r="E86" s="58">
        <v>7.6999999999999999E-2</v>
      </c>
      <c r="F86" s="59">
        <v>7.6999999999999999E-2</v>
      </c>
      <c r="G86" s="59">
        <v>7.6999999999999999E-2</v>
      </c>
      <c r="H86" s="59">
        <v>7.6999999999999999E-2</v>
      </c>
      <c r="I86" s="59">
        <v>7.6999999999999999E-2</v>
      </c>
      <c r="J86" s="59">
        <v>7.6999999999999999E-2</v>
      </c>
      <c r="K86" s="60">
        <v>7.6999999999999999E-2</v>
      </c>
      <c r="L86" s="58">
        <v>7.6999999999999999E-2</v>
      </c>
      <c r="M86" s="59">
        <v>7.6999999999999999E-2</v>
      </c>
      <c r="N86" s="59">
        <v>7.6999999999999999E-2</v>
      </c>
      <c r="O86" s="59">
        <v>7.6999999999999999E-2</v>
      </c>
      <c r="P86" s="59">
        <v>7.6999999999999999E-2</v>
      </c>
      <c r="Q86" s="59">
        <v>7.6999999999999999E-2</v>
      </c>
      <c r="R86" s="59">
        <v>7.6999999999999999E-2</v>
      </c>
      <c r="S86" s="59">
        <v>7.6999999999999999E-2</v>
      </c>
      <c r="T86" s="59">
        <v>7.6999999999999999E-2</v>
      </c>
      <c r="U86" s="59">
        <v>7.6999999999999999E-2</v>
      </c>
      <c r="V86" s="59">
        <v>7.6999999999999999E-2</v>
      </c>
      <c r="W86" s="60">
        <v>7.6999999999999999E-2</v>
      </c>
      <c r="X86" s="58">
        <v>7.6999999999999999E-2</v>
      </c>
      <c r="Y86" s="59">
        <v>7.6999999999999999E-2</v>
      </c>
      <c r="Z86" s="59">
        <v>7.6999999999999999E-2</v>
      </c>
      <c r="AA86" s="59">
        <v>7.6999999999999999E-2</v>
      </c>
      <c r="AB86" s="59">
        <v>7.6999999999999999E-2</v>
      </c>
      <c r="AC86" s="59">
        <v>7.6999999999999999E-2</v>
      </c>
      <c r="AD86" s="59">
        <v>7.6999999999999999E-2</v>
      </c>
      <c r="AE86" s="59">
        <v>7.6999999999999999E-2</v>
      </c>
      <c r="AF86" s="59">
        <v>7.6999999999999999E-2</v>
      </c>
      <c r="AG86" s="59">
        <v>7.6999999999999999E-2</v>
      </c>
      <c r="AH86" s="59">
        <v>7.6999999999999999E-2</v>
      </c>
      <c r="AI86" s="60">
        <v>7.6999999999999999E-2</v>
      </c>
      <c r="AJ86" s="58">
        <v>7.6999999999999999E-2</v>
      </c>
      <c r="AK86" s="59">
        <v>7.6999999999999999E-2</v>
      </c>
      <c r="AL86" s="59">
        <v>7.6999999999999999E-2</v>
      </c>
      <c r="AM86" s="59">
        <v>7.6999999999999999E-2</v>
      </c>
      <c r="AN86" s="59">
        <v>7.6999999999999999E-2</v>
      </c>
      <c r="AO86" s="59">
        <v>7.6999999999999999E-2</v>
      </c>
      <c r="AP86" s="59">
        <v>7.6999999999999999E-2</v>
      </c>
      <c r="AQ86" s="59">
        <v>7.6999999999999999E-2</v>
      </c>
      <c r="AR86" s="59">
        <v>7.6999999999999999E-2</v>
      </c>
      <c r="AS86" s="59">
        <v>7.6999999999999999E-2</v>
      </c>
      <c r="AT86" s="59">
        <v>7.6999999999999999E-2</v>
      </c>
      <c r="AU86" s="60">
        <v>7.6999999999999999E-2</v>
      </c>
      <c r="AV86" s="58">
        <v>7.6999999999999999E-2</v>
      </c>
      <c r="AW86" s="59">
        <v>7.6999999999999999E-2</v>
      </c>
      <c r="AX86" s="59">
        <v>7.6999999999999999E-2</v>
      </c>
      <c r="AY86" s="59">
        <v>7.6999999999999999E-2</v>
      </c>
      <c r="AZ86" s="59">
        <v>7.6999999999999999E-2</v>
      </c>
      <c r="BA86" s="59">
        <v>7.6999999999999999E-2</v>
      </c>
      <c r="BB86" s="59">
        <v>7.6999999999999999E-2</v>
      </c>
      <c r="BC86" s="59">
        <v>7.6999999999999999E-2</v>
      </c>
      <c r="BD86" s="59">
        <v>7.6999999999999999E-2</v>
      </c>
      <c r="BE86" s="59">
        <v>7.6999999999999999E-2</v>
      </c>
      <c r="BF86" s="59">
        <v>7.6999999999999999E-2</v>
      </c>
      <c r="BG86" s="60">
        <v>7.6999999999999999E-2</v>
      </c>
      <c r="BH86" s="58">
        <v>7.6999999999999999E-2</v>
      </c>
      <c r="BI86" s="59">
        <v>7.6999999999999999E-2</v>
      </c>
      <c r="BJ86" s="59">
        <v>7.6999999999999999E-2</v>
      </c>
      <c r="BK86" s="59">
        <v>7.6999999999999999E-2</v>
      </c>
      <c r="BL86" s="60">
        <v>7.6999999999999999E-2</v>
      </c>
    </row>
    <row r="87" spans="2:64" ht="13.5" customHeight="1" thickBot="1" x14ac:dyDescent="0.45">
      <c r="B87" s="79"/>
      <c r="C87" s="76" t="s">
        <v>9</v>
      </c>
      <c r="D87" s="77"/>
      <c r="E87" s="56">
        <v>7.6999999999999999E-2</v>
      </c>
      <c r="F87" s="19">
        <v>7.6999999999999999E-2</v>
      </c>
      <c r="G87" s="19">
        <v>7.6999999999999999E-2</v>
      </c>
      <c r="H87" s="19">
        <v>7.6999999999999999E-2</v>
      </c>
      <c r="I87" s="19">
        <v>7.6999999999999999E-2</v>
      </c>
      <c r="J87" s="19">
        <v>7.6999999999999999E-2</v>
      </c>
      <c r="K87" s="57">
        <v>7.6999999999999999E-2</v>
      </c>
      <c r="L87" s="56">
        <v>7.6999999999999999E-2</v>
      </c>
      <c r="M87" s="19">
        <v>7.6999999999999999E-2</v>
      </c>
      <c r="N87" s="19">
        <v>7.6999999999999999E-2</v>
      </c>
      <c r="O87" s="19">
        <v>7.6999999999999999E-2</v>
      </c>
      <c r="P87" s="19">
        <v>7.6999999999999999E-2</v>
      </c>
      <c r="Q87" s="19">
        <v>7.6999999999999999E-2</v>
      </c>
      <c r="R87" s="19">
        <v>7.6999999999999999E-2</v>
      </c>
      <c r="S87" s="19">
        <v>7.6999999999999999E-2</v>
      </c>
      <c r="T87" s="19">
        <v>7.6999999999999999E-2</v>
      </c>
      <c r="U87" s="19">
        <v>7.6999999999999999E-2</v>
      </c>
      <c r="V87" s="19">
        <v>7.6999999999999999E-2</v>
      </c>
      <c r="W87" s="57">
        <v>7.6999999999999999E-2</v>
      </c>
      <c r="X87" s="56">
        <v>7.6999999999999999E-2</v>
      </c>
      <c r="Y87" s="19">
        <v>7.6999999999999999E-2</v>
      </c>
      <c r="Z87" s="19">
        <v>7.6999999999999999E-2</v>
      </c>
      <c r="AA87" s="19">
        <v>7.6999999999999999E-2</v>
      </c>
      <c r="AB87" s="19">
        <v>7.6999999999999999E-2</v>
      </c>
      <c r="AC87" s="19">
        <v>7.6999999999999999E-2</v>
      </c>
      <c r="AD87" s="19">
        <v>7.6999999999999999E-2</v>
      </c>
      <c r="AE87" s="19">
        <v>7.6999999999999999E-2</v>
      </c>
      <c r="AF87" s="19">
        <v>7.6999999999999999E-2</v>
      </c>
      <c r="AG87" s="19">
        <v>7.6999999999999999E-2</v>
      </c>
      <c r="AH87" s="19">
        <v>7.6999999999999999E-2</v>
      </c>
      <c r="AI87" s="57">
        <v>7.6999999999999999E-2</v>
      </c>
      <c r="AJ87" s="56">
        <v>7.6999999999999999E-2</v>
      </c>
      <c r="AK87" s="19">
        <v>7.6999999999999999E-2</v>
      </c>
      <c r="AL87" s="19">
        <v>7.6999999999999999E-2</v>
      </c>
      <c r="AM87" s="19">
        <v>7.6999999999999999E-2</v>
      </c>
      <c r="AN87" s="19">
        <v>7.6999999999999999E-2</v>
      </c>
      <c r="AO87" s="19">
        <v>7.6999999999999999E-2</v>
      </c>
      <c r="AP87" s="19">
        <v>7.6999999999999999E-2</v>
      </c>
      <c r="AQ87" s="19">
        <v>7.6999999999999999E-2</v>
      </c>
      <c r="AR87" s="19">
        <v>7.6999999999999999E-2</v>
      </c>
      <c r="AS87" s="19">
        <v>7.6999999999999999E-2</v>
      </c>
      <c r="AT87" s="19">
        <v>7.6999999999999999E-2</v>
      </c>
      <c r="AU87" s="57">
        <v>7.6999999999999999E-2</v>
      </c>
      <c r="AV87" s="56">
        <v>7.6999999999999999E-2</v>
      </c>
      <c r="AW87" s="19">
        <v>7.6999999999999999E-2</v>
      </c>
      <c r="AX87" s="19">
        <v>7.6999999999999999E-2</v>
      </c>
      <c r="AY87" s="19">
        <v>7.6999999999999999E-2</v>
      </c>
      <c r="AZ87" s="19">
        <v>7.6999999999999999E-2</v>
      </c>
      <c r="BA87" s="19">
        <v>7.6999999999999999E-2</v>
      </c>
      <c r="BB87" s="19">
        <v>7.6999999999999999E-2</v>
      </c>
      <c r="BC87" s="19">
        <v>7.6999999999999999E-2</v>
      </c>
      <c r="BD87" s="19">
        <v>7.6999999999999999E-2</v>
      </c>
      <c r="BE87" s="19">
        <v>7.6999999999999999E-2</v>
      </c>
      <c r="BF87" s="19">
        <v>7.6999999999999999E-2</v>
      </c>
      <c r="BG87" s="57">
        <v>7.6999999999999999E-2</v>
      </c>
      <c r="BH87" s="56">
        <v>7.6999999999999999E-2</v>
      </c>
      <c r="BI87" s="19">
        <v>7.6999999999999999E-2</v>
      </c>
      <c r="BJ87" s="19">
        <v>7.6999999999999999E-2</v>
      </c>
      <c r="BK87" s="19">
        <v>7.6999999999999999E-2</v>
      </c>
      <c r="BL87" s="57">
        <v>7.6999999999999999E-2</v>
      </c>
    </row>
    <row r="88" spans="2:64" ht="13.5" customHeight="1" thickBot="1" x14ac:dyDescent="0.45">
      <c r="B88" s="79"/>
      <c r="C88" s="76" t="s">
        <v>8</v>
      </c>
      <c r="D88" s="77"/>
      <c r="E88" s="58">
        <v>6.8099999999999994E-2</v>
      </c>
      <c r="F88" s="59">
        <v>6.8099999999999994E-2</v>
      </c>
      <c r="G88" s="59">
        <v>6.8099999999999994E-2</v>
      </c>
      <c r="H88" s="59">
        <v>6.8099999999999994E-2</v>
      </c>
      <c r="I88" s="59">
        <v>6.8099999999999994E-2</v>
      </c>
      <c r="J88" s="59">
        <v>6.8099999999999994E-2</v>
      </c>
      <c r="K88" s="60">
        <v>6.8099999999999994E-2</v>
      </c>
      <c r="L88" s="58">
        <v>6.8099999999999994E-2</v>
      </c>
      <c r="M88" s="59">
        <v>6.8099999999999994E-2</v>
      </c>
      <c r="N88" s="59">
        <v>6.8099999999999994E-2</v>
      </c>
      <c r="O88" s="59">
        <v>6.8099999999999994E-2</v>
      </c>
      <c r="P88" s="59">
        <v>6.8099999999999994E-2</v>
      </c>
      <c r="Q88" s="59">
        <v>6.8099999999999994E-2</v>
      </c>
      <c r="R88" s="59">
        <v>6.8099999999999994E-2</v>
      </c>
      <c r="S88" s="59">
        <v>6.8099999999999994E-2</v>
      </c>
      <c r="T88" s="59">
        <v>6.8099999999999994E-2</v>
      </c>
      <c r="U88" s="59">
        <v>6.8099999999999994E-2</v>
      </c>
      <c r="V88" s="59">
        <v>6.8099999999999994E-2</v>
      </c>
      <c r="W88" s="60">
        <v>6.8099999999999994E-2</v>
      </c>
      <c r="X88" s="58">
        <v>6.8099999999999994E-2</v>
      </c>
      <c r="Y88" s="59">
        <v>6.8099999999999994E-2</v>
      </c>
      <c r="Z88" s="59">
        <v>6.8099999999999994E-2</v>
      </c>
      <c r="AA88" s="59">
        <v>6.8099999999999994E-2</v>
      </c>
      <c r="AB88" s="59">
        <v>6.8099999999999994E-2</v>
      </c>
      <c r="AC88" s="59">
        <v>6.8099999999999994E-2</v>
      </c>
      <c r="AD88" s="59">
        <v>6.8099999999999994E-2</v>
      </c>
      <c r="AE88" s="59">
        <v>6.8099999999999994E-2</v>
      </c>
      <c r="AF88" s="59">
        <v>6.8099999999999994E-2</v>
      </c>
      <c r="AG88" s="59">
        <v>6.8099999999999994E-2</v>
      </c>
      <c r="AH88" s="59">
        <v>6.8099999999999994E-2</v>
      </c>
      <c r="AI88" s="60">
        <v>6.8099999999999994E-2</v>
      </c>
      <c r="AJ88" s="58">
        <v>6.8099999999999994E-2</v>
      </c>
      <c r="AK88" s="59">
        <v>6.8099999999999994E-2</v>
      </c>
      <c r="AL88" s="59">
        <v>6.8099999999999994E-2</v>
      </c>
      <c r="AM88" s="59">
        <v>6.8099999999999994E-2</v>
      </c>
      <c r="AN88" s="59">
        <v>6.8099999999999994E-2</v>
      </c>
      <c r="AO88" s="59">
        <v>6.8099999999999994E-2</v>
      </c>
      <c r="AP88" s="59">
        <v>6.8099999999999994E-2</v>
      </c>
      <c r="AQ88" s="59">
        <v>6.8099999999999994E-2</v>
      </c>
      <c r="AR88" s="59">
        <v>6.8099999999999994E-2</v>
      </c>
      <c r="AS88" s="59">
        <v>6.8099999999999994E-2</v>
      </c>
      <c r="AT88" s="59">
        <v>6.8099999999999994E-2</v>
      </c>
      <c r="AU88" s="60">
        <v>6.8099999999999994E-2</v>
      </c>
      <c r="AV88" s="58">
        <v>6.8099999999999994E-2</v>
      </c>
      <c r="AW88" s="59">
        <v>6.8099999999999994E-2</v>
      </c>
      <c r="AX88" s="59">
        <v>6.8099999999999994E-2</v>
      </c>
      <c r="AY88" s="59">
        <v>6.8099999999999994E-2</v>
      </c>
      <c r="AZ88" s="59">
        <v>6.8099999999999994E-2</v>
      </c>
      <c r="BA88" s="59">
        <v>6.8099999999999994E-2</v>
      </c>
      <c r="BB88" s="59">
        <v>6.8099999999999994E-2</v>
      </c>
      <c r="BC88" s="59">
        <v>6.8099999999999994E-2</v>
      </c>
      <c r="BD88" s="59">
        <v>6.8099999999999994E-2</v>
      </c>
      <c r="BE88" s="59">
        <v>6.8099999999999994E-2</v>
      </c>
      <c r="BF88" s="59">
        <v>6.8099999999999994E-2</v>
      </c>
      <c r="BG88" s="60">
        <v>6.8099999999999994E-2</v>
      </c>
      <c r="BH88" s="58">
        <v>6.8099999999999994E-2</v>
      </c>
      <c r="BI88" s="59">
        <v>6.8099999999999994E-2</v>
      </c>
      <c r="BJ88" s="59">
        <v>6.8099999999999994E-2</v>
      </c>
      <c r="BK88" s="59">
        <v>6.8099999999999994E-2</v>
      </c>
      <c r="BL88" s="60">
        <v>6.8099999999999994E-2</v>
      </c>
    </row>
    <row r="89" spans="2:64" ht="13.5" customHeight="1" thickBot="1" x14ac:dyDescent="0.45">
      <c r="B89" s="79"/>
      <c r="C89" s="76" t="s">
        <v>13</v>
      </c>
      <c r="D89" s="77"/>
      <c r="E89" s="56">
        <v>4.8099999999999997E-2</v>
      </c>
      <c r="F89" s="19">
        <v>4.8099999999999997E-2</v>
      </c>
      <c r="G89" s="19">
        <v>4.8099999999999997E-2</v>
      </c>
      <c r="H89" s="19">
        <v>4.8099999999999997E-2</v>
      </c>
      <c r="I89" s="19">
        <v>4.8099999999999997E-2</v>
      </c>
      <c r="J89" s="19">
        <v>4.8099999999999997E-2</v>
      </c>
      <c r="K89" s="57">
        <v>4.8099999999999997E-2</v>
      </c>
      <c r="L89" s="56">
        <v>4.8099999999999997E-2</v>
      </c>
      <c r="M89" s="19">
        <v>4.8099999999999997E-2</v>
      </c>
      <c r="N89" s="19">
        <v>4.8099999999999997E-2</v>
      </c>
      <c r="O89" s="19">
        <v>4.8099999999999997E-2</v>
      </c>
      <c r="P89" s="19">
        <v>4.8099999999999997E-2</v>
      </c>
      <c r="Q89" s="19">
        <v>4.8099999999999997E-2</v>
      </c>
      <c r="R89" s="19">
        <v>4.8099999999999997E-2</v>
      </c>
      <c r="S89" s="19">
        <v>4.8099999999999997E-2</v>
      </c>
      <c r="T89" s="19">
        <v>4.8099999999999997E-2</v>
      </c>
      <c r="U89" s="19">
        <v>4.8099999999999997E-2</v>
      </c>
      <c r="V89" s="19">
        <v>4.8099999999999997E-2</v>
      </c>
      <c r="W89" s="57">
        <v>4.8099999999999997E-2</v>
      </c>
      <c r="X89" s="56">
        <v>4.8099999999999997E-2</v>
      </c>
      <c r="Y89" s="19">
        <v>4.8099999999999997E-2</v>
      </c>
      <c r="Z89" s="19">
        <v>4.8099999999999997E-2</v>
      </c>
      <c r="AA89" s="19">
        <v>4.8099999999999997E-2</v>
      </c>
      <c r="AB89" s="19">
        <v>4.8099999999999997E-2</v>
      </c>
      <c r="AC89" s="19">
        <v>4.8099999999999997E-2</v>
      </c>
      <c r="AD89" s="19">
        <v>4.8099999999999997E-2</v>
      </c>
      <c r="AE89" s="19">
        <v>4.8099999999999997E-2</v>
      </c>
      <c r="AF89" s="19">
        <v>4.8099999999999997E-2</v>
      </c>
      <c r="AG89" s="19">
        <v>4.8099999999999997E-2</v>
      </c>
      <c r="AH89" s="19">
        <v>4.8099999999999997E-2</v>
      </c>
      <c r="AI89" s="57">
        <v>4.8099999999999997E-2</v>
      </c>
      <c r="AJ89" s="56">
        <v>4.8099999999999997E-2</v>
      </c>
      <c r="AK89" s="19">
        <v>4.8099999999999997E-2</v>
      </c>
      <c r="AL89" s="19">
        <v>4.8099999999999997E-2</v>
      </c>
      <c r="AM89" s="19">
        <v>4.8099999999999997E-2</v>
      </c>
      <c r="AN89" s="19">
        <v>4.8099999999999997E-2</v>
      </c>
      <c r="AO89" s="19">
        <v>4.8099999999999997E-2</v>
      </c>
      <c r="AP89" s="19">
        <v>4.8099999999999997E-2</v>
      </c>
      <c r="AQ89" s="19">
        <v>4.8099999999999997E-2</v>
      </c>
      <c r="AR89" s="19">
        <v>4.8099999999999997E-2</v>
      </c>
      <c r="AS89" s="19">
        <v>4.8099999999999997E-2</v>
      </c>
      <c r="AT89" s="19">
        <v>4.8099999999999997E-2</v>
      </c>
      <c r="AU89" s="57">
        <v>4.8099999999999997E-2</v>
      </c>
      <c r="AV89" s="56">
        <v>4.8099999999999997E-2</v>
      </c>
      <c r="AW89" s="19">
        <v>4.8099999999999997E-2</v>
      </c>
      <c r="AX89" s="19">
        <v>4.8099999999999997E-2</v>
      </c>
      <c r="AY89" s="19">
        <v>4.8099999999999997E-2</v>
      </c>
      <c r="AZ89" s="19">
        <v>4.8099999999999997E-2</v>
      </c>
      <c r="BA89" s="19">
        <v>4.8099999999999997E-2</v>
      </c>
      <c r="BB89" s="19">
        <v>4.8099999999999997E-2</v>
      </c>
      <c r="BC89" s="19">
        <v>4.8099999999999997E-2</v>
      </c>
      <c r="BD89" s="19">
        <v>4.8099999999999997E-2</v>
      </c>
      <c r="BE89" s="19">
        <v>4.8099999999999997E-2</v>
      </c>
      <c r="BF89" s="19">
        <v>4.8099999999999997E-2</v>
      </c>
      <c r="BG89" s="57">
        <v>4.8099999999999997E-2</v>
      </c>
      <c r="BH89" s="56">
        <v>4.8099999999999997E-2</v>
      </c>
      <c r="BI89" s="19">
        <v>4.8099999999999997E-2</v>
      </c>
      <c r="BJ89" s="19">
        <v>4.8099999999999997E-2</v>
      </c>
      <c r="BK89" s="19">
        <v>4.8099999999999997E-2</v>
      </c>
      <c r="BL89" s="57">
        <v>4.8099999999999997E-2</v>
      </c>
    </row>
    <row r="90" spans="2:64" ht="13.5" customHeight="1" thickBot="1" x14ac:dyDescent="0.45">
      <c r="B90" s="79"/>
      <c r="C90" s="76" t="s">
        <v>12</v>
      </c>
      <c r="D90" s="77"/>
      <c r="E90" s="58">
        <v>4.7500000000000001E-2</v>
      </c>
      <c r="F90" s="59">
        <v>4.7500000000000001E-2</v>
      </c>
      <c r="G90" s="59">
        <v>4.7500000000000001E-2</v>
      </c>
      <c r="H90" s="59">
        <v>4.7500000000000001E-2</v>
      </c>
      <c r="I90" s="59">
        <v>4.7500000000000001E-2</v>
      </c>
      <c r="J90" s="59">
        <v>4.7500000000000001E-2</v>
      </c>
      <c r="K90" s="60">
        <v>4.7500000000000001E-2</v>
      </c>
      <c r="L90" s="58">
        <v>4.7500000000000001E-2</v>
      </c>
      <c r="M90" s="59">
        <v>4.7500000000000001E-2</v>
      </c>
      <c r="N90" s="59">
        <v>4.7500000000000001E-2</v>
      </c>
      <c r="O90" s="59">
        <v>4.7500000000000001E-2</v>
      </c>
      <c r="P90" s="59">
        <v>4.7500000000000001E-2</v>
      </c>
      <c r="Q90" s="59">
        <v>4.7500000000000001E-2</v>
      </c>
      <c r="R90" s="59">
        <v>4.7500000000000001E-2</v>
      </c>
      <c r="S90" s="59">
        <v>4.7500000000000001E-2</v>
      </c>
      <c r="T90" s="59">
        <v>4.7500000000000001E-2</v>
      </c>
      <c r="U90" s="59">
        <v>4.7500000000000001E-2</v>
      </c>
      <c r="V90" s="59">
        <v>4.7500000000000001E-2</v>
      </c>
      <c r="W90" s="60">
        <v>4.7500000000000001E-2</v>
      </c>
      <c r="X90" s="58">
        <v>4.7500000000000001E-2</v>
      </c>
      <c r="Y90" s="59">
        <v>4.7500000000000001E-2</v>
      </c>
      <c r="Z90" s="59">
        <v>4.7500000000000001E-2</v>
      </c>
      <c r="AA90" s="59">
        <v>4.7500000000000001E-2</v>
      </c>
      <c r="AB90" s="59">
        <v>4.7500000000000001E-2</v>
      </c>
      <c r="AC90" s="59">
        <v>4.7500000000000001E-2</v>
      </c>
      <c r="AD90" s="59">
        <v>4.7500000000000001E-2</v>
      </c>
      <c r="AE90" s="59">
        <v>4.7500000000000001E-2</v>
      </c>
      <c r="AF90" s="59">
        <v>4.7500000000000001E-2</v>
      </c>
      <c r="AG90" s="59">
        <v>4.7500000000000001E-2</v>
      </c>
      <c r="AH90" s="59">
        <v>4.7500000000000001E-2</v>
      </c>
      <c r="AI90" s="60">
        <v>4.7500000000000001E-2</v>
      </c>
      <c r="AJ90" s="58">
        <v>4.7500000000000001E-2</v>
      </c>
      <c r="AK90" s="59">
        <v>4.7500000000000001E-2</v>
      </c>
      <c r="AL90" s="59">
        <v>4.7500000000000001E-2</v>
      </c>
      <c r="AM90" s="59">
        <v>4.7500000000000001E-2</v>
      </c>
      <c r="AN90" s="59">
        <v>4.7500000000000001E-2</v>
      </c>
      <c r="AO90" s="59">
        <v>4.7500000000000001E-2</v>
      </c>
      <c r="AP90" s="59">
        <v>4.7500000000000001E-2</v>
      </c>
      <c r="AQ90" s="59">
        <v>4.7500000000000001E-2</v>
      </c>
      <c r="AR90" s="59">
        <v>4.7500000000000001E-2</v>
      </c>
      <c r="AS90" s="59">
        <v>4.7500000000000001E-2</v>
      </c>
      <c r="AT90" s="59">
        <v>4.7500000000000001E-2</v>
      </c>
      <c r="AU90" s="60">
        <v>4.7500000000000001E-2</v>
      </c>
      <c r="AV90" s="58">
        <v>4.7500000000000001E-2</v>
      </c>
      <c r="AW90" s="59">
        <v>4.7500000000000001E-2</v>
      </c>
      <c r="AX90" s="59">
        <v>4.7500000000000001E-2</v>
      </c>
      <c r="AY90" s="59">
        <v>4.7500000000000001E-2</v>
      </c>
      <c r="AZ90" s="59">
        <v>4.7500000000000001E-2</v>
      </c>
      <c r="BA90" s="59">
        <v>4.7500000000000001E-2</v>
      </c>
      <c r="BB90" s="59">
        <v>4.7500000000000001E-2</v>
      </c>
      <c r="BC90" s="59">
        <v>4.7500000000000001E-2</v>
      </c>
      <c r="BD90" s="59">
        <v>4.7500000000000001E-2</v>
      </c>
      <c r="BE90" s="59">
        <v>4.7500000000000001E-2</v>
      </c>
      <c r="BF90" s="59">
        <v>4.7500000000000001E-2</v>
      </c>
      <c r="BG90" s="60">
        <v>4.7500000000000001E-2</v>
      </c>
      <c r="BH90" s="58">
        <v>4.7500000000000001E-2</v>
      </c>
      <c r="BI90" s="59">
        <v>4.7500000000000001E-2</v>
      </c>
      <c r="BJ90" s="59">
        <v>4.7500000000000001E-2</v>
      </c>
      <c r="BK90" s="59">
        <v>4.7500000000000001E-2</v>
      </c>
      <c r="BL90" s="60">
        <v>4.7500000000000001E-2</v>
      </c>
    </row>
    <row r="91" spans="2:64" ht="13.5" customHeight="1" thickBot="1" x14ac:dyDescent="0.45">
      <c r="B91" s="80"/>
      <c r="C91" s="76" t="s">
        <v>11</v>
      </c>
      <c r="D91" s="77"/>
      <c r="E91" s="56">
        <v>5.0599999999999999E-2</v>
      </c>
      <c r="F91" s="19">
        <v>5.0599999999999999E-2</v>
      </c>
      <c r="G91" s="19">
        <v>5.0599999999999999E-2</v>
      </c>
      <c r="H91" s="19">
        <v>5.0599999999999999E-2</v>
      </c>
      <c r="I91" s="19">
        <v>5.0599999999999999E-2</v>
      </c>
      <c r="J91" s="19">
        <v>5.0599999999999999E-2</v>
      </c>
      <c r="K91" s="57">
        <v>5.0599999999999999E-2</v>
      </c>
      <c r="L91" s="56">
        <v>5.0599999999999999E-2</v>
      </c>
      <c r="M91" s="19">
        <v>5.0599999999999999E-2</v>
      </c>
      <c r="N91" s="19">
        <v>5.0599999999999999E-2</v>
      </c>
      <c r="O91" s="19">
        <v>5.0599999999999999E-2</v>
      </c>
      <c r="P91" s="19">
        <v>5.0599999999999999E-2</v>
      </c>
      <c r="Q91" s="19">
        <v>5.0599999999999999E-2</v>
      </c>
      <c r="R91" s="19">
        <v>5.0599999999999999E-2</v>
      </c>
      <c r="S91" s="19">
        <v>5.0599999999999999E-2</v>
      </c>
      <c r="T91" s="19">
        <v>5.0599999999999999E-2</v>
      </c>
      <c r="U91" s="19">
        <v>5.0599999999999999E-2</v>
      </c>
      <c r="V91" s="19">
        <v>5.0599999999999999E-2</v>
      </c>
      <c r="W91" s="57">
        <v>5.0599999999999999E-2</v>
      </c>
      <c r="X91" s="56">
        <v>5.0599999999999999E-2</v>
      </c>
      <c r="Y91" s="19">
        <v>5.0599999999999999E-2</v>
      </c>
      <c r="Z91" s="19">
        <v>5.0599999999999999E-2</v>
      </c>
      <c r="AA91" s="19">
        <v>5.0599999999999999E-2</v>
      </c>
      <c r="AB91" s="19">
        <v>5.0599999999999999E-2</v>
      </c>
      <c r="AC91" s="19">
        <v>5.0599999999999999E-2</v>
      </c>
      <c r="AD91" s="19">
        <v>5.0599999999999999E-2</v>
      </c>
      <c r="AE91" s="19">
        <v>5.0599999999999999E-2</v>
      </c>
      <c r="AF91" s="19">
        <v>5.0599999999999999E-2</v>
      </c>
      <c r="AG91" s="19">
        <v>5.0599999999999999E-2</v>
      </c>
      <c r="AH91" s="19">
        <v>5.0599999999999999E-2</v>
      </c>
      <c r="AI91" s="57">
        <v>5.0599999999999999E-2</v>
      </c>
      <c r="AJ91" s="56">
        <v>5.0599999999999999E-2</v>
      </c>
      <c r="AK91" s="19">
        <v>5.0599999999999999E-2</v>
      </c>
      <c r="AL91" s="19">
        <v>5.0599999999999999E-2</v>
      </c>
      <c r="AM91" s="19">
        <v>5.0599999999999999E-2</v>
      </c>
      <c r="AN91" s="19">
        <v>5.0599999999999999E-2</v>
      </c>
      <c r="AO91" s="19">
        <v>5.0599999999999999E-2</v>
      </c>
      <c r="AP91" s="19">
        <v>5.0599999999999999E-2</v>
      </c>
      <c r="AQ91" s="19">
        <v>5.0599999999999999E-2</v>
      </c>
      <c r="AR91" s="19">
        <v>5.0599999999999999E-2</v>
      </c>
      <c r="AS91" s="19">
        <v>5.0599999999999999E-2</v>
      </c>
      <c r="AT91" s="19">
        <v>5.0599999999999999E-2</v>
      </c>
      <c r="AU91" s="57">
        <v>5.0599999999999999E-2</v>
      </c>
      <c r="AV91" s="56">
        <v>5.0599999999999999E-2</v>
      </c>
      <c r="AW91" s="19">
        <v>5.0599999999999999E-2</v>
      </c>
      <c r="AX91" s="19">
        <v>5.0599999999999999E-2</v>
      </c>
      <c r="AY91" s="19">
        <v>5.0599999999999999E-2</v>
      </c>
      <c r="AZ91" s="19">
        <v>5.0599999999999999E-2</v>
      </c>
      <c r="BA91" s="19">
        <v>5.0599999999999999E-2</v>
      </c>
      <c r="BB91" s="19">
        <v>5.0599999999999999E-2</v>
      </c>
      <c r="BC91" s="19">
        <v>5.0599999999999999E-2</v>
      </c>
      <c r="BD91" s="19">
        <v>5.0599999999999999E-2</v>
      </c>
      <c r="BE91" s="19">
        <v>5.0599999999999999E-2</v>
      </c>
      <c r="BF91" s="19">
        <v>5.0599999999999999E-2</v>
      </c>
      <c r="BG91" s="57">
        <v>5.0599999999999999E-2</v>
      </c>
      <c r="BH91" s="56">
        <v>5.0599999999999999E-2</v>
      </c>
      <c r="BI91" s="19">
        <v>5.0599999999999999E-2</v>
      </c>
      <c r="BJ91" s="19">
        <v>5.0599999999999999E-2</v>
      </c>
      <c r="BK91" s="19">
        <v>5.0599999999999999E-2</v>
      </c>
      <c r="BL91" s="57">
        <v>5.0599999999999999E-2</v>
      </c>
    </row>
    <row r="92" spans="2:64" ht="12.6" thickBot="1" x14ac:dyDescent="0.45"/>
    <row r="93" spans="2:64" x14ac:dyDescent="0.4">
      <c r="B93" s="78" t="s">
        <v>18</v>
      </c>
      <c r="C93" s="83" t="s">
        <v>0</v>
      </c>
      <c r="D93" s="8" t="s">
        <v>4</v>
      </c>
      <c r="E93" s="20">
        <f t="shared" ref="E93:BL94" si="18">E47*(1+E$79)</f>
        <v>703.56053150267041</v>
      </c>
      <c r="F93" s="10">
        <f t="shared" si="18"/>
        <v>944.74519552921652</v>
      </c>
      <c r="G93" s="10">
        <f t="shared" si="18"/>
        <v>818.91239902264397</v>
      </c>
      <c r="H93" s="10">
        <f t="shared" si="18"/>
        <v>547.04390122227881</v>
      </c>
      <c r="I93" s="10">
        <f t="shared" si="18"/>
        <v>501.21991410244391</v>
      </c>
      <c r="J93" s="10">
        <f t="shared" si="18"/>
        <v>458.86982420713321</v>
      </c>
      <c r="K93" s="48">
        <f t="shared" si="18"/>
        <v>624.48680338658517</v>
      </c>
      <c r="L93" s="20">
        <f t="shared" si="18"/>
        <v>616.30933553288435</v>
      </c>
      <c r="M93" s="10">
        <f t="shared" si="18"/>
        <v>531.45049086102028</v>
      </c>
      <c r="N93" s="10">
        <f t="shared" si="18"/>
        <v>474.33470050753857</v>
      </c>
      <c r="O93" s="10">
        <f t="shared" si="18"/>
        <v>425.91202633777959</v>
      </c>
      <c r="P93" s="10">
        <f t="shared" si="18"/>
        <v>392.78619730880939</v>
      </c>
      <c r="Q93" s="10">
        <f t="shared" si="18"/>
        <v>729.19821902787896</v>
      </c>
      <c r="R93" s="10">
        <f t="shared" si="18"/>
        <v>973.29332751067909</v>
      </c>
      <c r="S93" s="10">
        <f t="shared" si="18"/>
        <v>808.75249520048521</v>
      </c>
      <c r="T93" s="10">
        <f t="shared" si="18"/>
        <v>539.8189464598114</v>
      </c>
      <c r="U93" s="10">
        <f t="shared" si="18"/>
        <v>475.98179701289291</v>
      </c>
      <c r="V93" s="10">
        <f t="shared" si="18"/>
        <v>490.08677871652492</v>
      </c>
      <c r="W93" s="11">
        <f t="shared" si="18"/>
        <v>629.3073545238052</v>
      </c>
      <c r="X93" s="20">
        <f t="shared" si="18"/>
        <v>585.23655940717606</v>
      </c>
      <c r="Y93" s="10">
        <f t="shared" si="18"/>
        <v>528.96817417008197</v>
      </c>
      <c r="Z93" s="10">
        <f t="shared" si="18"/>
        <v>491.53198692666996</v>
      </c>
      <c r="AA93" s="10">
        <f t="shared" si="18"/>
        <v>413.11058457317097</v>
      </c>
      <c r="AB93" s="10">
        <f t="shared" si="18"/>
        <v>381.09988271229736</v>
      </c>
      <c r="AC93" s="10">
        <f t="shared" si="18"/>
        <v>725.56947676281777</v>
      </c>
      <c r="AD93" s="10">
        <f t="shared" si="18"/>
        <v>874.74809919642757</v>
      </c>
      <c r="AE93" s="10">
        <f t="shared" si="18"/>
        <v>844.28974749719384</v>
      </c>
      <c r="AF93" s="10">
        <f t="shared" si="18"/>
        <v>535.18230488579786</v>
      </c>
      <c r="AG93" s="10">
        <f t="shared" si="18"/>
        <v>448.3890997832433</v>
      </c>
      <c r="AH93" s="10">
        <f t="shared" si="18"/>
        <v>518.72266981084499</v>
      </c>
      <c r="AI93" s="11">
        <f t="shared" si="18"/>
        <v>666.2924021384016</v>
      </c>
      <c r="AJ93" s="20">
        <f t="shared" si="18"/>
        <v>622.21684152157843</v>
      </c>
      <c r="AK93" s="10">
        <f t="shared" si="18"/>
        <v>545.84789664035486</v>
      </c>
      <c r="AL93" s="10">
        <f t="shared" si="18"/>
        <v>486.28934904910955</v>
      </c>
      <c r="AM93" s="10">
        <f t="shared" si="18"/>
        <v>368.58617329055937</v>
      </c>
      <c r="AN93" s="10">
        <f t="shared" si="18"/>
        <v>418.6417663636538</v>
      </c>
      <c r="AO93" s="10">
        <f t="shared" si="18"/>
        <v>722.93780750511769</v>
      </c>
      <c r="AP93" s="10">
        <f t="shared" si="18"/>
        <v>827.51288872677515</v>
      </c>
      <c r="AQ93" s="10">
        <f t="shared" si="18"/>
        <v>884.53874942602943</v>
      </c>
      <c r="AR93" s="10">
        <f t="shared" si="18"/>
        <v>497.81584177144697</v>
      </c>
      <c r="AS93" s="10">
        <f t="shared" si="18"/>
        <v>471.51131140759816</v>
      </c>
      <c r="AT93" s="10">
        <f t="shared" si="18"/>
        <v>526.22242649505699</v>
      </c>
      <c r="AU93" s="11">
        <f t="shared" si="18"/>
        <v>573.31119503286266</v>
      </c>
      <c r="AV93" s="20">
        <f t="shared" si="18"/>
        <v>666.7084725172989</v>
      </c>
      <c r="AW93" s="10">
        <f t="shared" si="18"/>
        <v>533.173437910845</v>
      </c>
      <c r="AX93" s="10">
        <f t="shared" si="18"/>
        <v>464.53136797577343</v>
      </c>
      <c r="AY93" s="10">
        <f t="shared" si="18"/>
        <v>391.08391540676337</v>
      </c>
      <c r="AZ93" s="10">
        <f t="shared" si="18"/>
        <v>414.53390263890253</v>
      </c>
      <c r="BA93" s="10">
        <f t="shared" si="18"/>
        <v>676.66015340221827</v>
      </c>
      <c r="BB93" s="10">
        <f t="shared" si="18"/>
        <v>869.14040785888108</v>
      </c>
      <c r="BC93" s="10">
        <f t="shared" si="18"/>
        <v>884.41157530326848</v>
      </c>
      <c r="BD93" s="10">
        <f t="shared" si="18"/>
        <v>467.08709398076826</v>
      </c>
      <c r="BE93" s="10">
        <f t="shared" si="18"/>
        <v>489.58295545508844</v>
      </c>
      <c r="BF93" s="10">
        <f t="shared" si="18"/>
        <v>541.24462257701225</v>
      </c>
      <c r="BG93" s="11">
        <f t="shared" si="18"/>
        <v>583.05892929088657</v>
      </c>
      <c r="BH93" s="20">
        <f t="shared" si="18"/>
        <v>671.94219143951159</v>
      </c>
      <c r="BI93" s="10">
        <f t="shared" si="18"/>
        <v>537.92951108607087</v>
      </c>
      <c r="BJ93" s="10">
        <f t="shared" si="18"/>
        <v>442.83378677365056</v>
      </c>
      <c r="BK93" s="10">
        <f t="shared" si="18"/>
        <v>402.45138824616555</v>
      </c>
      <c r="BL93" s="11">
        <f t="shared" si="18"/>
        <v>411.8849416630211</v>
      </c>
    </row>
    <row r="94" spans="2:64" ht="12.6" thickBot="1" x14ac:dyDescent="0.45">
      <c r="B94" s="79"/>
      <c r="C94" s="84"/>
      <c r="D94" s="9" t="s">
        <v>5</v>
      </c>
      <c r="E94" s="21">
        <f t="shared" si="18"/>
        <v>700.78738454587187</v>
      </c>
      <c r="F94" s="12">
        <f t="shared" si="18"/>
        <v>876.69178812237078</v>
      </c>
      <c r="G94" s="12">
        <f t="shared" si="18"/>
        <v>839.58719261340798</v>
      </c>
      <c r="H94" s="12">
        <f t="shared" si="18"/>
        <v>573.30594519847045</v>
      </c>
      <c r="I94" s="12">
        <f t="shared" si="18"/>
        <v>497.86134617608951</v>
      </c>
      <c r="J94" s="12">
        <f t="shared" si="18"/>
        <v>619.8575009524825</v>
      </c>
      <c r="K94" s="49">
        <f t="shared" si="18"/>
        <v>663.4209414888528</v>
      </c>
      <c r="L94" s="21">
        <f t="shared" si="18"/>
        <v>729.94825944615673</v>
      </c>
      <c r="M94" s="12">
        <f t="shared" si="18"/>
        <v>582.22931101026563</v>
      </c>
      <c r="N94" s="12">
        <f t="shared" si="18"/>
        <v>541.42612928482311</v>
      </c>
      <c r="O94" s="12">
        <f t="shared" si="18"/>
        <v>468.97854016334713</v>
      </c>
      <c r="P94" s="12">
        <f t="shared" si="18"/>
        <v>540.21368731392772</v>
      </c>
      <c r="Q94" s="12">
        <f t="shared" si="18"/>
        <v>676.35130338858858</v>
      </c>
      <c r="R94" s="12">
        <f t="shared" si="18"/>
        <v>844.09626731044932</v>
      </c>
      <c r="S94" s="12">
        <f t="shared" si="18"/>
        <v>847.62956516470138</v>
      </c>
      <c r="T94" s="12">
        <f t="shared" si="18"/>
        <v>575.92073201394805</v>
      </c>
      <c r="U94" s="12">
        <f t="shared" si="18"/>
        <v>516.88506233455041</v>
      </c>
      <c r="V94" s="12">
        <f t="shared" si="18"/>
        <v>603.86397867726396</v>
      </c>
      <c r="W94" s="13">
        <f t="shared" si="18"/>
        <v>670.97992561969204</v>
      </c>
      <c r="X94" s="21">
        <f t="shared" si="18"/>
        <v>763.34679508379145</v>
      </c>
      <c r="Y94" s="12">
        <f t="shared" si="18"/>
        <v>589.42348113214666</v>
      </c>
      <c r="Z94" s="12">
        <f t="shared" si="18"/>
        <v>529.1284540366828</v>
      </c>
      <c r="AA94" s="12">
        <f t="shared" si="18"/>
        <v>475.00185332323321</v>
      </c>
      <c r="AB94" s="12">
        <f t="shared" si="18"/>
        <v>540.20608448808309</v>
      </c>
      <c r="AC94" s="12">
        <f t="shared" si="18"/>
        <v>672.45327606800447</v>
      </c>
      <c r="AD94" s="12">
        <f t="shared" si="18"/>
        <v>928.10969242388421</v>
      </c>
      <c r="AE94" s="12">
        <f t="shared" si="18"/>
        <v>818.92562886657697</v>
      </c>
      <c r="AF94" s="12">
        <f t="shared" si="18"/>
        <v>578.60943737011951</v>
      </c>
      <c r="AG94" s="12">
        <f t="shared" si="18"/>
        <v>538.94426695192237</v>
      </c>
      <c r="AH94" s="12">
        <f t="shared" si="18"/>
        <v>591.94968319420968</v>
      </c>
      <c r="AI94" s="13">
        <f t="shared" si="18"/>
        <v>647.76658510250218</v>
      </c>
      <c r="AJ94" s="21">
        <f t="shared" si="18"/>
        <v>738.75974433205693</v>
      </c>
      <c r="AK94" s="12">
        <f t="shared" si="18"/>
        <v>601.53459934129285</v>
      </c>
      <c r="AL94" s="12">
        <f t="shared" si="18"/>
        <v>536.65173556217735</v>
      </c>
      <c r="AM94" s="12">
        <f t="shared" si="18"/>
        <v>504.34640004948358</v>
      </c>
      <c r="AN94" s="12">
        <f t="shared" si="18"/>
        <v>508.84840831084989</v>
      </c>
      <c r="AO94" s="12">
        <f t="shared" si="18"/>
        <v>670.87808110863648</v>
      </c>
      <c r="AP94" s="12">
        <f t="shared" si="18"/>
        <v>962.37316192812978</v>
      </c>
      <c r="AQ94" s="12">
        <f t="shared" si="18"/>
        <v>788.384367359203</v>
      </c>
      <c r="AR94" s="12">
        <f t="shared" si="18"/>
        <v>612.32399781006802</v>
      </c>
      <c r="AS94" s="12">
        <f t="shared" si="18"/>
        <v>530.19052424203755</v>
      </c>
      <c r="AT94" s="12">
        <f t="shared" si="18"/>
        <v>600.37616919274524</v>
      </c>
      <c r="AU94" s="13">
        <f t="shared" si="18"/>
        <v>745.4243069422605</v>
      </c>
      <c r="AV94" s="21">
        <f t="shared" si="18"/>
        <v>728.31489477586661</v>
      </c>
      <c r="AW94" s="12">
        <f t="shared" si="18"/>
        <v>607.14813562544782</v>
      </c>
      <c r="AX94" s="12">
        <f t="shared" si="18"/>
        <v>559.0757426089325</v>
      </c>
      <c r="AY94" s="12">
        <f t="shared" si="18"/>
        <v>489.2328088574655</v>
      </c>
      <c r="AZ94" s="12">
        <f t="shared" si="18"/>
        <v>510.27375497723102</v>
      </c>
      <c r="BA94" s="12">
        <f t="shared" si="18"/>
        <v>712.45689215596826</v>
      </c>
      <c r="BB94" s="12">
        <f t="shared" si="18"/>
        <v>937.47802456499755</v>
      </c>
      <c r="BC94" s="12">
        <f t="shared" si="18"/>
        <v>800.18370515765321</v>
      </c>
      <c r="BD94" s="12">
        <f t="shared" si="18"/>
        <v>644.74163024631923</v>
      </c>
      <c r="BE94" s="12">
        <f t="shared" si="18"/>
        <v>530.229483702371</v>
      </c>
      <c r="BF94" s="12">
        <f t="shared" si="18"/>
        <v>606.41377977901459</v>
      </c>
      <c r="BG94" s="13">
        <f t="shared" si="18"/>
        <v>760.9411735013839</v>
      </c>
      <c r="BH94" s="21">
        <f t="shared" si="18"/>
        <v>746.95676255949718</v>
      </c>
      <c r="BI94" s="12">
        <f t="shared" si="18"/>
        <v>620.25573114624387</v>
      </c>
      <c r="BJ94" s="12">
        <f t="shared" si="18"/>
        <v>584.95099633964526</v>
      </c>
      <c r="BK94" s="12">
        <f t="shared" si="18"/>
        <v>489.70696847950495</v>
      </c>
      <c r="BL94" s="13">
        <f t="shared" si="18"/>
        <v>511.89027693218515</v>
      </c>
    </row>
    <row r="95" spans="2:64" x14ac:dyDescent="0.4">
      <c r="B95" s="79"/>
      <c r="C95" s="83" t="s">
        <v>1</v>
      </c>
      <c r="D95" s="8" t="s">
        <v>4</v>
      </c>
      <c r="E95" s="50">
        <f t="shared" ref="E95:BL96" si="19">E49*(1+E$80)</f>
        <v>173.8968842479766</v>
      </c>
      <c r="F95" s="51">
        <f t="shared" si="19"/>
        <v>231.82574857471224</v>
      </c>
      <c r="G95" s="51">
        <f t="shared" si="19"/>
        <v>206.33195536420911</v>
      </c>
      <c r="H95" s="51">
        <f t="shared" si="19"/>
        <v>148.34344149749339</v>
      </c>
      <c r="I95" s="51">
        <f t="shared" si="19"/>
        <v>140.93469722646992</v>
      </c>
      <c r="J95" s="51">
        <f t="shared" si="19"/>
        <v>126.37918736785562</v>
      </c>
      <c r="K95" s="52">
        <f t="shared" si="19"/>
        <v>186.00676579128407</v>
      </c>
      <c r="L95" s="50">
        <f t="shared" si="19"/>
        <v>165.37301674314094</v>
      </c>
      <c r="M95" s="51">
        <f t="shared" si="19"/>
        <v>148.59964009269459</v>
      </c>
      <c r="N95" s="51">
        <f t="shared" si="19"/>
        <v>147.6372051059667</v>
      </c>
      <c r="O95" s="51">
        <f t="shared" si="19"/>
        <v>119.89418946435244</v>
      </c>
      <c r="P95" s="51">
        <f t="shared" si="19"/>
        <v>104.64725736869282</v>
      </c>
      <c r="Q95" s="51">
        <f t="shared" si="19"/>
        <v>179.77617658691992</v>
      </c>
      <c r="R95" s="51">
        <f t="shared" si="19"/>
        <v>238.05109107859752</v>
      </c>
      <c r="S95" s="51">
        <f t="shared" si="19"/>
        <v>203.31922664608541</v>
      </c>
      <c r="T95" s="51">
        <f t="shared" si="19"/>
        <v>146.17386124767555</v>
      </c>
      <c r="U95" s="51">
        <f t="shared" si="19"/>
        <v>133.83813481751881</v>
      </c>
      <c r="V95" s="51">
        <f t="shared" si="19"/>
        <v>134.85484416593621</v>
      </c>
      <c r="W95" s="52">
        <f t="shared" si="19"/>
        <v>186.96709316402445</v>
      </c>
      <c r="X95" s="50">
        <f t="shared" si="19"/>
        <v>156.79938912781262</v>
      </c>
      <c r="Y95" s="51">
        <f t="shared" si="19"/>
        <v>147.86119282908066</v>
      </c>
      <c r="Z95" s="51">
        <f t="shared" si="19"/>
        <v>153.11079133047221</v>
      </c>
      <c r="AA95" s="51">
        <f t="shared" si="19"/>
        <v>116.47300110569299</v>
      </c>
      <c r="AB95" s="51">
        <f t="shared" si="19"/>
        <v>101.5009753055983</v>
      </c>
      <c r="AC95" s="51">
        <f t="shared" si="19"/>
        <v>178.50233288825851</v>
      </c>
      <c r="AD95" s="51">
        <f t="shared" si="19"/>
        <v>213.32193600579461</v>
      </c>
      <c r="AE95" s="51">
        <f t="shared" si="19"/>
        <v>211.66545257535492</v>
      </c>
      <c r="AF95" s="51">
        <f t="shared" si="19"/>
        <v>144.89584038800913</v>
      </c>
      <c r="AG95" s="51">
        <f t="shared" si="19"/>
        <v>126.05173599914855</v>
      </c>
      <c r="AH95" s="51">
        <f t="shared" si="19"/>
        <v>142.60742352703406</v>
      </c>
      <c r="AI95" s="52">
        <f t="shared" si="19"/>
        <v>197.25166142058077</v>
      </c>
      <c r="AJ95" s="50">
        <f t="shared" si="19"/>
        <v>166.27582003198614</v>
      </c>
      <c r="AK95" s="51">
        <f t="shared" si="19"/>
        <v>152.48987143793215</v>
      </c>
      <c r="AL95" s="51">
        <f t="shared" si="19"/>
        <v>151.55708501111033</v>
      </c>
      <c r="AM95" s="51">
        <f t="shared" si="19"/>
        <v>103.94690967676092</v>
      </c>
      <c r="AN95" s="51">
        <f t="shared" si="19"/>
        <v>111.66544024641726</v>
      </c>
      <c r="AO95" s="51">
        <f t="shared" si="19"/>
        <v>177.45250320852003</v>
      </c>
      <c r="AP95" s="51">
        <f t="shared" si="19"/>
        <v>201.59394000704373</v>
      </c>
      <c r="AQ95" s="51">
        <f t="shared" si="19"/>
        <v>221.2709771797719</v>
      </c>
      <c r="AR95" s="51">
        <f t="shared" si="19"/>
        <v>134.71227145444587</v>
      </c>
      <c r="AS95" s="51">
        <f t="shared" si="19"/>
        <v>132.44324235577864</v>
      </c>
      <c r="AT95" s="51">
        <f t="shared" si="19"/>
        <v>144.30775958524845</v>
      </c>
      <c r="AU95" s="52">
        <f t="shared" si="19"/>
        <v>170.20432530785834</v>
      </c>
      <c r="AV95" s="50">
        <f t="shared" si="19"/>
        <v>178.03122175194332</v>
      </c>
      <c r="AW95" s="51">
        <f t="shared" si="19"/>
        <v>148.79063137987063</v>
      </c>
      <c r="AX95" s="51">
        <f t="shared" si="19"/>
        <v>144.73861885919297</v>
      </c>
      <c r="AY95" s="51">
        <f t="shared" si="19"/>
        <v>110.25409309683431</v>
      </c>
      <c r="AZ95" s="51">
        <f t="shared" si="19"/>
        <v>110.34864229915109</v>
      </c>
      <c r="BA95" s="51">
        <f t="shared" si="19"/>
        <v>165.75634120267952</v>
      </c>
      <c r="BB95" s="51">
        <f t="shared" si="19"/>
        <v>211.05898865704219</v>
      </c>
      <c r="BC95" s="51">
        <f t="shared" si="19"/>
        <v>220.86288322197049</v>
      </c>
      <c r="BD95" s="51">
        <f t="shared" si="19"/>
        <v>126.11610064054976</v>
      </c>
      <c r="BE95" s="51">
        <f t="shared" si="19"/>
        <v>137.61545390387136</v>
      </c>
      <c r="BF95" s="51">
        <f t="shared" si="19"/>
        <v>148.09106001153964</v>
      </c>
      <c r="BG95" s="52">
        <f t="shared" si="19"/>
        <v>172.78847629874255</v>
      </c>
      <c r="BH95" s="50">
        <f t="shared" si="19"/>
        <v>179.45426440008907</v>
      </c>
      <c r="BI95" s="51">
        <f t="shared" si="19"/>
        <v>150.02620060807689</v>
      </c>
      <c r="BJ95" s="51">
        <f t="shared" si="19"/>
        <v>137.91945881700082</v>
      </c>
      <c r="BK95" s="51">
        <f t="shared" si="19"/>
        <v>113.74513830389557</v>
      </c>
      <c r="BL95" s="52">
        <f t="shared" si="19"/>
        <v>109.4434037760075</v>
      </c>
    </row>
    <row r="96" spans="2:64" ht="12.6" thickBot="1" x14ac:dyDescent="0.45">
      <c r="B96" s="79"/>
      <c r="C96" s="84"/>
      <c r="D96" s="9" t="s">
        <v>5</v>
      </c>
      <c r="E96" s="53">
        <f t="shared" si="19"/>
        <v>194.87613166867541</v>
      </c>
      <c r="F96" s="54">
        <f t="shared" si="19"/>
        <v>249.40696489018242</v>
      </c>
      <c r="G96" s="54">
        <f t="shared" si="19"/>
        <v>243.09991379027119</v>
      </c>
      <c r="H96" s="54">
        <f t="shared" si="19"/>
        <v>170.91349823610278</v>
      </c>
      <c r="I96" s="54">
        <f t="shared" si="19"/>
        <v>142.03852987068075</v>
      </c>
      <c r="J96" s="54">
        <f t="shared" si="19"/>
        <v>169.81870366192518</v>
      </c>
      <c r="K96" s="55">
        <f t="shared" si="19"/>
        <v>198.31881450128881</v>
      </c>
      <c r="L96" s="53">
        <f t="shared" si="19"/>
        <v>195.03731663866327</v>
      </c>
      <c r="M96" s="54">
        <f t="shared" si="19"/>
        <v>161.94287247580829</v>
      </c>
      <c r="N96" s="54">
        <f t="shared" si="19"/>
        <v>166.11103487256375</v>
      </c>
      <c r="O96" s="54">
        <f t="shared" si="19"/>
        <v>129.97170973064166</v>
      </c>
      <c r="P96" s="54">
        <f t="shared" si="19"/>
        <v>147.78595381962003</v>
      </c>
      <c r="Q96" s="54">
        <f t="shared" si="19"/>
        <v>188.66083703493891</v>
      </c>
      <c r="R96" s="54">
        <f t="shared" si="19"/>
        <v>241.13121642102368</v>
      </c>
      <c r="S96" s="54">
        <f t="shared" si="19"/>
        <v>244.78291008219364</v>
      </c>
      <c r="T96" s="54">
        <f t="shared" si="19"/>
        <v>171.45368395572063</v>
      </c>
      <c r="U96" s="54">
        <f t="shared" si="19"/>
        <v>147.27616682167732</v>
      </c>
      <c r="V96" s="54">
        <f t="shared" si="19"/>
        <v>165.19897261089966</v>
      </c>
      <c r="W96" s="55">
        <f t="shared" si="19"/>
        <v>200.50514653881683</v>
      </c>
      <c r="X96" s="53">
        <f t="shared" si="19"/>
        <v>203.76137567609737</v>
      </c>
      <c r="Y96" s="54">
        <f t="shared" si="19"/>
        <v>163.65920451652457</v>
      </c>
      <c r="Z96" s="54">
        <f t="shared" si="19"/>
        <v>161.92937051613191</v>
      </c>
      <c r="AA96" s="54">
        <f t="shared" si="19"/>
        <v>131.45113532164632</v>
      </c>
      <c r="AB96" s="54">
        <f t="shared" si="19"/>
        <v>147.79498297851677</v>
      </c>
      <c r="AC96" s="54">
        <f t="shared" si="19"/>
        <v>187.75171588879414</v>
      </c>
      <c r="AD96" s="54">
        <f t="shared" si="19"/>
        <v>261.65219210305861</v>
      </c>
      <c r="AE96" s="54">
        <f t="shared" si="19"/>
        <v>237.88255325201868</v>
      </c>
      <c r="AF96" s="54">
        <f t="shared" si="19"/>
        <v>171.98407177385471</v>
      </c>
      <c r="AG96" s="54">
        <f t="shared" si="19"/>
        <v>153.31639640187666</v>
      </c>
      <c r="AH96" s="54">
        <f t="shared" si="19"/>
        <v>161.66592955007368</v>
      </c>
      <c r="AI96" s="55">
        <f t="shared" si="19"/>
        <v>193.78934857976125</v>
      </c>
      <c r="AJ96" s="53">
        <f t="shared" si="19"/>
        <v>197.1360493971774</v>
      </c>
      <c r="AK96" s="54">
        <f t="shared" si="19"/>
        <v>166.81054188513835</v>
      </c>
      <c r="AL96" s="54">
        <f t="shared" si="19"/>
        <v>163.99028516748413</v>
      </c>
      <c r="AM96" s="54">
        <f t="shared" si="19"/>
        <v>139.73711509447193</v>
      </c>
      <c r="AN96" s="54">
        <f t="shared" si="19"/>
        <v>139.31816920558336</v>
      </c>
      <c r="AO96" s="54">
        <f t="shared" si="19"/>
        <v>187.51364901285214</v>
      </c>
      <c r="AP96" s="54">
        <f t="shared" si="19"/>
        <v>269.62151648274147</v>
      </c>
      <c r="AQ96" s="54">
        <f t="shared" si="19"/>
        <v>230.51237137778168</v>
      </c>
      <c r="AR96" s="54">
        <f t="shared" si="19"/>
        <v>180.95709892913047</v>
      </c>
      <c r="AS96" s="54">
        <f t="shared" si="19"/>
        <v>150.7906450253509</v>
      </c>
      <c r="AT96" s="54">
        <f t="shared" si="19"/>
        <v>163.96421504680794</v>
      </c>
      <c r="AU96" s="55">
        <f t="shared" si="19"/>
        <v>221.70907759637666</v>
      </c>
      <c r="AV96" s="53">
        <f t="shared" si="19"/>
        <v>193.99111837099304</v>
      </c>
      <c r="AW96" s="54">
        <f t="shared" si="19"/>
        <v>168.18725011762541</v>
      </c>
      <c r="AX96" s="54">
        <f t="shared" si="19"/>
        <v>170.83414234618024</v>
      </c>
      <c r="AY96" s="54">
        <f t="shared" si="19"/>
        <v>135.45475523307829</v>
      </c>
      <c r="AZ96" s="54">
        <f t="shared" si="19"/>
        <v>139.95955881332026</v>
      </c>
      <c r="BA96" s="54">
        <f t="shared" si="19"/>
        <v>197.81891906652456</v>
      </c>
      <c r="BB96" s="54">
        <f t="shared" si="19"/>
        <v>264.2010770220013</v>
      </c>
      <c r="BC96" s="54">
        <f t="shared" si="19"/>
        <v>233.69919013786142</v>
      </c>
      <c r="BD96" s="54">
        <f t="shared" si="19"/>
        <v>189.87305647242866</v>
      </c>
      <c r="BE96" s="54">
        <f t="shared" si="19"/>
        <v>150.53856832276679</v>
      </c>
      <c r="BF96" s="54">
        <f t="shared" si="19"/>
        <v>165.57838672518071</v>
      </c>
      <c r="BG96" s="55">
        <f t="shared" si="19"/>
        <v>226.10509083648657</v>
      </c>
      <c r="BH96" s="53">
        <f t="shared" si="19"/>
        <v>198.46745512170889</v>
      </c>
      <c r="BI96" s="54">
        <f t="shared" si="19"/>
        <v>171.59751175577094</v>
      </c>
      <c r="BJ96" s="54">
        <f t="shared" si="19"/>
        <v>178.77725419865681</v>
      </c>
      <c r="BK96" s="54">
        <f t="shared" si="19"/>
        <v>135.2372065745833</v>
      </c>
      <c r="BL96" s="55">
        <f t="shared" si="19"/>
        <v>140.66161033413093</v>
      </c>
    </row>
    <row r="97" spans="2:64" x14ac:dyDescent="0.4">
      <c r="B97" s="79"/>
      <c r="C97" s="83" t="s">
        <v>2</v>
      </c>
      <c r="D97" s="8" t="s">
        <v>4</v>
      </c>
      <c r="E97" s="20">
        <f t="shared" ref="E97:BL98" si="20">E51*(1+E$81)</f>
        <v>10.694301083453286</v>
      </c>
      <c r="F97" s="10">
        <f t="shared" si="20"/>
        <v>12.745396221735575</v>
      </c>
      <c r="G97" s="10">
        <f t="shared" si="20"/>
        <v>11.183389457743658</v>
      </c>
      <c r="H97" s="10">
        <f t="shared" si="20"/>
        <v>8.8620206297667643</v>
      </c>
      <c r="I97" s="10">
        <f t="shared" si="20"/>
        <v>12.149011657932153</v>
      </c>
      <c r="J97" s="10">
        <f t="shared" si="20"/>
        <v>16.121244030476884</v>
      </c>
      <c r="K97" s="48">
        <f t="shared" si="20"/>
        <v>30.104418146119158</v>
      </c>
      <c r="L97" s="20">
        <f t="shared" si="20"/>
        <v>29.334664367707067</v>
      </c>
      <c r="M97" s="10">
        <f t="shared" si="20"/>
        <v>25.52111269209491</v>
      </c>
      <c r="N97" s="10">
        <f t="shared" si="20"/>
        <v>22.405522644324588</v>
      </c>
      <c r="O97" s="10">
        <f t="shared" si="20"/>
        <v>14.219823970409927</v>
      </c>
      <c r="P97" s="10">
        <f t="shared" si="20"/>
        <v>8.3096998645432905</v>
      </c>
      <c r="Q97" s="10">
        <f t="shared" si="20"/>
        <v>11.092319339456647</v>
      </c>
      <c r="R97" s="10">
        <f t="shared" si="20"/>
        <v>13.100471848343188</v>
      </c>
      <c r="S97" s="10">
        <f t="shared" si="20"/>
        <v>11.044870387082492</v>
      </c>
      <c r="T97" s="10">
        <f t="shared" si="20"/>
        <v>8.7305033144829505</v>
      </c>
      <c r="U97" s="10">
        <f t="shared" si="20"/>
        <v>11.412873274357908</v>
      </c>
      <c r="V97" s="10">
        <f t="shared" si="20"/>
        <v>17.13405313180629</v>
      </c>
      <c r="W97" s="11">
        <f t="shared" si="20"/>
        <v>30.25356296385015</v>
      </c>
      <c r="X97" s="20">
        <f t="shared" si="20"/>
        <v>27.762043644228665</v>
      </c>
      <c r="Y97" s="10">
        <f t="shared" si="20"/>
        <v>25.34439360388664</v>
      </c>
      <c r="Z97" s="10">
        <f t="shared" si="20"/>
        <v>23.007174628448475</v>
      </c>
      <c r="AA97" s="10">
        <f t="shared" si="20"/>
        <v>13.599949731291941</v>
      </c>
      <c r="AB97" s="10">
        <f t="shared" si="20"/>
        <v>7.9552463833448313</v>
      </c>
      <c r="AC97" s="10">
        <f t="shared" si="20"/>
        <v>10.942486347652105</v>
      </c>
      <c r="AD97" s="10">
        <f t="shared" si="20"/>
        <v>11.678813567537032</v>
      </c>
      <c r="AE97" s="10">
        <f t="shared" si="20"/>
        <v>11.461284865669393</v>
      </c>
      <c r="AF97" s="10">
        <f t="shared" si="20"/>
        <v>8.666922555142202</v>
      </c>
      <c r="AG97" s="10">
        <f t="shared" si="20"/>
        <v>10.619961871413871</v>
      </c>
      <c r="AH97" s="10">
        <f t="shared" si="20"/>
        <v>18.035957610284704</v>
      </c>
      <c r="AI97" s="11">
        <f t="shared" si="20"/>
        <v>31.95730437135478</v>
      </c>
      <c r="AJ97" s="20">
        <f t="shared" si="20"/>
        <v>29.353449090601654</v>
      </c>
      <c r="AK97" s="10">
        <f t="shared" si="20"/>
        <v>25.921582709132064</v>
      </c>
      <c r="AL97" s="10">
        <f t="shared" si="20"/>
        <v>22.511350541122074</v>
      </c>
      <c r="AM97" s="10">
        <f t="shared" si="20"/>
        <v>12.108087951765826</v>
      </c>
      <c r="AN97" s="10">
        <f t="shared" si="20"/>
        <v>8.7359035566150514</v>
      </c>
      <c r="AO97" s="10">
        <f t="shared" si="20"/>
        <v>10.765342009557385</v>
      </c>
      <c r="AP97" s="10">
        <f t="shared" si="20"/>
        <v>10.987554007662357</v>
      </c>
      <c r="AQ97" s="10">
        <f t="shared" si="20"/>
        <v>11.952604297705308</v>
      </c>
      <c r="AR97" s="10">
        <f t="shared" si="20"/>
        <v>8.0234530426099671</v>
      </c>
      <c r="AS97" s="10">
        <f t="shared" si="20"/>
        <v>11.14733502184148</v>
      </c>
      <c r="AT97" s="10">
        <f t="shared" si="20"/>
        <v>18.342780796242081</v>
      </c>
      <c r="AU97" s="11">
        <f t="shared" si="20"/>
        <v>27.507292612257654</v>
      </c>
      <c r="AV97" s="20">
        <f t="shared" si="20"/>
        <v>31.308686811274349</v>
      </c>
      <c r="AW97" s="10">
        <f t="shared" si="20"/>
        <v>25.152271275176876</v>
      </c>
      <c r="AX97" s="10">
        <f t="shared" si="20"/>
        <v>21.398498254201403</v>
      </c>
      <c r="AY97" s="10">
        <f t="shared" si="20"/>
        <v>12.816197942667042</v>
      </c>
      <c r="AZ97" s="10">
        <f t="shared" si="20"/>
        <v>8.482394122074437</v>
      </c>
      <c r="BA97" s="10">
        <f t="shared" si="20"/>
        <v>10.01122230731553</v>
      </c>
      <c r="BB97" s="10">
        <f t="shared" si="20"/>
        <v>11.484779122676057</v>
      </c>
      <c r="BC97" s="10">
        <f t="shared" si="20"/>
        <v>11.898839289320795</v>
      </c>
      <c r="BD97" s="10">
        <f t="shared" si="20"/>
        <v>7.4475247986602433</v>
      </c>
      <c r="BE97" s="10">
        <f t="shared" si="20"/>
        <v>11.375922379155666</v>
      </c>
      <c r="BF97" s="10">
        <f t="shared" si="20"/>
        <v>18.882446802700631</v>
      </c>
      <c r="BG97" s="11">
        <f t="shared" si="20"/>
        <v>27.849105008580338</v>
      </c>
      <c r="BH97" s="20">
        <f t="shared" si="20"/>
        <v>31.429274210895883</v>
      </c>
      <c r="BI97" s="10">
        <f t="shared" si="20"/>
        <v>25.195099711038388</v>
      </c>
      <c r="BJ97" s="10">
        <f t="shared" si="20"/>
        <v>20.343650405668857</v>
      </c>
      <c r="BK97" s="10">
        <f t="shared" si="20"/>
        <v>13.028125659066086</v>
      </c>
      <c r="BL97" s="11">
        <f t="shared" si="20"/>
        <v>8.2528665777644274</v>
      </c>
    </row>
    <row r="98" spans="2:64" ht="12.6" thickBot="1" x14ac:dyDescent="0.45">
      <c r="B98" s="79"/>
      <c r="C98" s="84"/>
      <c r="D98" s="9" t="s">
        <v>5</v>
      </c>
      <c r="E98" s="21">
        <f t="shared" si="20"/>
        <v>10.686261638045314</v>
      </c>
      <c r="F98" s="12">
        <f t="shared" si="20"/>
        <v>11.969512065689797</v>
      </c>
      <c r="G98" s="12">
        <f t="shared" si="20"/>
        <v>11.55496902524208</v>
      </c>
      <c r="H98" s="12">
        <f t="shared" si="20"/>
        <v>9.1136275569033582</v>
      </c>
      <c r="I98" s="12">
        <f t="shared" si="20"/>
        <v>12.02852479778254</v>
      </c>
      <c r="J98" s="12">
        <f t="shared" si="20"/>
        <v>22.888091230640441</v>
      </c>
      <c r="K98" s="49">
        <f t="shared" si="20"/>
        <v>33.818200708055841</v>
      </c>
      <c r="L98" s="21">
        <f t="shared" si="20"/>
        <v>36.289699864745614</v>
      </c>
      <c r="M98" s="12">
        <f t="shared" si="20"/>
        <v>29.610869578407542</v>
      </c>
      <c r="N98" s="12">
        <f t="shared" si="20"/>
        <v>27.067745828158987</v>
      </c>
      <c r="O98" s="12">
        <f t="shared" si="20"/>
        <v>16.431352118799435</v>
      </c>
      <c r="P98" s="12">
        <f t="shared" si="20"/>
        <v>11.29061710628271</v>
      </c>
      <c r="Q98" s="12">
        <f t="shared" si="20"/>
        <v>10.294574238093956</v>
      </c>
      <c r="R98" s="12">
        <f t="shared" si="20"/>
        <v>11.526937215193236</v>
      </c>
      <c r="S98" s="12">
        <f t="shared" si="20"/>
        <v>11.646731314932572</v>
      </c>
      <c r="T98" s="12">
        <f t="shared" si="20"/>
        <v>9.111408292020533</v>
      </c>
      <c r="U98" s="12">
        <f t="shared" si="20"/>
        <v>12.53464452597966</v>
      </c>
      <c r="V98" s="12">
        <f t="shared" si="20"/>
        <v>22.332009636750328</v>
      </c>
      <c r="W98" s="13">
        <f t="shared" si="20"/>
        <v>34.117538915716601</v>
      </c>
      <c r="X98" s="21">
        <f t="shared" si="20"/>
        <v>37.783732773048065</v>
      </c>
      <c r="Y98" s="12">
        <f t="shared" si="20"/>
        <v>29.828828911049762</v>
      </c>
      <c r="Z98" s="12">
        <f t="shared" si="20"/>
        <v>26.489237443792984</v>
      </c>
      <c r="AA98" s="12">
        <f t="shared" si="20"/>
        <v>16.644965974460025</v>
      </c>
      <c r="AB98" s="12">
        <f t="shared" si="20"/>
        <v>11.272519678557067</v>
      </c>
      <c r="AC98" s="12">
        <f t="shared" si="20"/>
        <v>10.227036651192675</v>
      </c>
      <c r="AD98" s="12">
        <f t="shared" si="20"/>
        <v>12.647572685610831</v>
      </c>
      <c r="AE98" s="12">
        <f t="shared" si="20"/>
        <v>11.232980824373952</v>
      </c>
      <c r="AF98" s="12">
        <f t="shared" si="20"/>
        <v>9.060087053981146</v>
      </c>
      <c r="AG98" s="12">
        <f t="shared" si="20"/>
        <v>13.084022228165264</v>
      </c>
      <c r="AH98" s="12">
        <f t="shared" si="20"/>
        <v>21.906043614256806</v>
      </c>
      <c r="AI98" s="13">
        <f t="shared" si="20"/>
        <v>32.922605743619378</v>
      </c>
      <c r="AJ98" s="21">
        <f t="shared" si="20"/>
        <v>36.595099871891705</v>
      </c>
      <c r="AK98" s="12">
        <f t="shared" si="20"/>
        <v>30.461874631632718</v>
      </c>
      <c r="AL98" s="12">
        <f t="shared" si="20"/>
        <v>26.864710745927859</v>
      </c>
      <c r="AM98" s="12">
        <f t="shared" si="20"/>
        <v>17.428795045962399</v>
      </c>
      <c r="AN98" s="12">
        <f t="shared" si="20"/>
        <v>10.489972227540392</v>
      </c>
      <c r="AO98" s="12">
        <f t="shared" si="20"/>
        <v>10.231531380113834</v>
      </c>
      <c r="AP98" s="12">
        <f t="shared" si="20"/>
        <v>13.053911457475172</v>
      </c>
      <c r="AQ98" s="12">
        <f t="shared" si="20"/>
        <v>10.778743187108656</v>
      </c>
      <c r="AR98" s="12">
        <f t="shared" si="20"/>
        <v>9.5566399525791788</v>
      </c>
      <c r="AS98" s="12">
        <f t="shared" si="20"/>
        <v>12.79037844365949</v>
      </c>
      <c r="AT98" s="12">
        <f t="shared" si="20"/>
        <v>22.039598721987765</v>
      </c>
      <c r="AU98" s="13">
        <f t="shared" si="20"/>
        <v>37.42414789238331</v>
      </c>
      <c r="AV98" s="21">
        <f t="shared" si="20"/>
        <v>36.087741438446407</v>
      </c>
      <c r="AW98" s="12">
        <f t="shared" si="20"/>
        <v>30.689156636806604</v>
      </c>
      <c r="AX98" s="12">
        <f t="shared" si="20"/>
        <v>27.765249568134653</v>
      </c>
      <c r="AY98" s="12">
        <f t="shared" si="20"/>
        <v>16.77986730940194</v>
      </c>
      <c r="AZ98" s="12">
        <f t="shared" si="20"/>
        <v>10.544473535440471</v>
      </c>
      <c r="BA98" s="12">
        <f t="shared" si="20"/>
        <v>10.79905400496637</v>
      </c>
      <c r="BB98" s="12">
        <f t="shared" si="20"/>
        <v>12.669484282694164</v>
      </c>
      <c r="BC98" s="12">
        <f t="shared" si="20"/>
        <v>10.890569926904371</v>
      </c>
      <c r="BD98" s="12">
        <f t="shared" si="20"/>
        <v>10.065845906101719</v>
      </c>
      <c r="BE98" s="12">
        <f t="shared" si="20"/>
        <v>12.877497328303217</v>
      </c>
      <c r="BF98" s="12">
        <f t="shared" si="20"/>
        <v>22.116898007838522</v>
      </c>
      <c r="BG98" s="13">
        <f t="shared" si="20"/>
        <v>38.143908050068653</v>
      </c>
      <c r="BH98" s="21">
        <f t="shared" si="20"/>
        <v>36.905265799308907</v>
      </c>
      <c r="BI98" s="12">
        <f t="shared" si="20"/>
        <v>31.301068550133461</v>
      </c>
      <c r="BJ98" s="12">
        <f t="shared" si="20"/>
        <v>28.760491064477783</v>
      </c>
      <c r="BK98" s="12">
        <f t="shared" si="20"/>
        <v>16.762890617700318</v>
      </c>
      <c r="BL98" s="13">
        <f t="shared" si="20"/>
        <v>10.597425247739379</v>
      </c>
    </row>
    <row r="99" spans="2:64" x14ac:dyDescent="0.4">
      <c r="B99" s="79"/>
      <c r="C99" s="83" t="s">
        <v>3</v>
      </c>
      <c r="D99" s="8" t="s">
        <v>4</v>
      </c>
      <c r="E99" s="50">
        <f t="shared" ref="E99:BL100" si="21">E53*(1+E$82)</f>
        <v>29.385064285393646</v>
      </c>
      <c r="F99" s="51">
        <f t="shared" si="21"/>
        <v>34.718849793119048</v>
      </c>
      <c r="G99" s="51">
        <f t="shared" si="21"/>
        <v>30.680131963216848</v>
      </c>
      <c r="H99" s="51">
        <f t="shared" si="21"/>
        <v>24.134759581274228</v>
      </c>
      <c r="I99" s="51">
        <f t="shared" si="21"/>
        <v>32.513362432511187</v>
      </c>
      <c r="J99" s="51">
        <f t="shared" si="21"/>
        <v>45.136519252082714</v>
      </c>
      <c r="K99" s="52">
        <f t="shared" si="21"/>
        <v>89.728575710874281</v>
      </c>
      <c r="L99" s="50">
        <f t="shared" si="21"/>
        <v>92.064746355332019</v>
      </c>
      <c r="M99" s="51">
        <f t="shared" si="21"/>
        <v>77.624163232589439</v>
      </c>
      <c r="N99" s="51">
        <f t="shared" si="21"/>
        <v>68.341278802740874</v>
      </c>
      <c r="O99" s="51">
        <f t="shared" si="21"/>
        <v>43.100093300910942</v>
      </c>
      <c r="P99" s="51">
        <f t="shared" si="21"/>
        <v>22.098401166072694</v>
      </c>
      <c r="Q99" s="51">
        <f t="shared" si="21"/>
        <v>30.53403235463643</v>
      </c>
      <c r="R99" s="51">
        <f t="shared" si="21"/>
        <v>35.747400616671982</v>
      </c>
      <c r="S99" s="51">
        <f t="shared" si="21"/>
        <v>30.357132878914619</v>
      </c>
      <c r="T99" s="51">
        <f t="shared" si="21"/>
        <v>23.86389047746956</v>
      </c>
      <c r="U99" s="51">
        <f t="shared" si="21"/>
        <v>30.680426251022801</v>
      </c>
      <c r="V99" s="51">
        <f t="shared" si="21"/>
        <v>48.098165761750522</v>
      </c>
      <c r="W99" s="52">
        <f t="shared" si="21"/>
        <v>90.47295827114354</v>
      </c>
      <c r="X99" s="50">
        <f t="shared" si="21"/>
        <v>87.467047370947554</v>
      </c>
      <c r="Y99" s="51">
        <f t="shared" si="21"/>
        <v>77.61712604459214</v>
      </c>
      <c r="Z99" s="51">
        <f t="shared" si="21"/>
        <v>70.781324939279102</v>
      </c>
      <c r="AA99" s="51">
        <f t="shared" si="21"/>
        <v>41.655863219383619</v>
      </c>
      <c r="AB99" s="51">
        <f t="shared" si="21"/>
        <v>21.369332445150153</v>
      </c>
      <c r="AC99" s="51">
        <f t="shared" si="21"/>
        <v>30.289690809183043</v>
      </c>
      <c r="AD99" s="51">
        <f t="shared" si="21"/>
        <v>32.028592556818715</v>
      </c>
      <c r="AE99" s="51">
        <f t="shared" si="21"/>
        <v>31.645653484005511</v>
      </c>
      <c r="AF99" s="51">
        <f t="shared" si="21"/>
        <v>23.774370303535445</v>
      </c>
      <c r="AG99" s="51">
        <f t="shared" si="21"/>
        <v>28.729877863839185</v>
      </c>
      <c r="AH99" s="51">
        <f t="shared" si="21"/>
        <v>50.732347634524892</v>
      </c>
      <c r="AI99" s="52">
        <f t="shared" si="21"/>
        <v>95.818559350005145</v>
      </c>
      <c r="AJ99" s="50">
        <f t="shared" si="21"/>
        <v>92.744149433181065</v>
      </c>
      <c r="AK99" s="51">
        <f t="shared" si="21"/>
        <v>79.806641601987664</v>
      </c>
      <c r="AL99" s="51">
        <f t="shared" si="21"/>
        <v>69.719997556937855</v>
      </c>
      <c r="AM99" s="51">
        <f t="shared" si="21"/>
        <v>37.440254873506447</v>
      </c>
      <c r="AN99" s="51">
        <f t="shared" si="21"/>
        <v>23.751799974434789</v>
      </c>
      <c r="AO99" s="51">
        <f t="shared" si="21"/>
        <v>30.003004235447438</v>
      </c>
      <c r="AP99" s="51">
        <f t="shared" si="21"/>
        <v>30.308050521264306</v>
      </c>
      <c r="AQ99" s="51">
        <f t="shared" si="21"/>
        <v>33.146274185279005</v>
      </c>
      <c r="AR99" s="51">
        <f t="shared" si="21"/>
        <v>22.151736283920542</v>
      </c>
      <c r="AS99" s="51">
        <f t="shared" si="21"/>
        <v>30.397571461715028</v>
      </c>
      <c r="AT99" s="51">
        <f t="shared" si="21"/>
        <v>51.98307009533454</v>
      </c>
      <c r="AU99" s="52">
        <f t="shared" si="21"/>
        <v>82.788312336776528</v>
      </c>
      <c r="AV99" s="50">
        <f t="shared" si="21"/>
        <v>99.32091423679968</v>
      </c>
      <c r="AW99" s="51">
        <f t="shared" si="21"/>
        <v>77.738587616158227</v>
      </c>
      <c r="AX99" s="51">
        <f t="shared" si="21"/>
        <v>66.79699346795708</v>
      </c>
      <c r="AY99" s="51">
        <f t="shared" si="21"/>
        <v>39.950310301555234</v>
      </c>
      <c r="AZ99" s="51">
        <f t="shared" si="21"/>
        <v>23.307836794929699</v>
      </c>
      <c r="BA99" s="51">
        <f t="shared" si="21"/>
        <v>28.099593368438111</v>
      </c>
      <c r="BB99" s="51">
        <f t="shared" si="21"/>
        <v>31.812131603406726</v>
      </c>
      <c r="BC99" s="51">
        <f t="shared" si="21"/>
        <v>33.153096576176772</v>
      </c>
      <c r="BD99" s="51">
        <f t="shared" si="21"/>
        <v>20.747293477277029</v>
      </c>
      <c r="BE99" s="51">
        <f t="shared" si="21"/>
        <v>31.355632337427942</v>
      </c>
      <c r="BF99" s="51">
        <f t="shared" si="21"/>
        <v>53.735440932514358</v>
      </c>
      <c r="BG99" s="52">
        <f t="shared" si="21"/>
        <v>84.314552704698258</v>
      </c>
      <c r="BH99" s="50">
        <f t="shared" si="21"/>
        <v>100.25632405978671</v>
      </c>
      <c r="BI99" s="51">
        <f t="shared" si="21"/>
        <v>78.297268979216796</v>
      </c>
      <c r="BJ99" s="51">
        <f t="shared" si="21"/>
        <v>63.996302168412512</v>
      </c>
      <c r="BK99" s="51">
        <f t="shared" si="21"/>
        <v>41.313632150997307</v>
      </c>
      <c r="BL99" s="52">
        <f t="shared" si="21"/>
        <v>22.93885173937424</v>
      </c>
    </row>
    <row r="100" spans="2:64" ht="12.6" thickBot="1" x14ac:dyDescent="0.45">
      <c r="B100" s="79"/>
      <c r="C100" s="84"/>
      <c r="D100" s="9" t="s">
        <v>5</v>
      </c>
      <c r="E100" s="53">
        <f t="shared" si="21"/>
        <v>31.232444219554903</v>
      </c>
      <c r="F100" s="54">
        <f t="shared" si="21"/>
        <v>35.654999392776595</v>
      </c>
      <c r="G100" s="54">
        <f t="shared" si="21"/>
        <v>34.515062340029289</v>
      </c>
      <c r="H100" s="54">
        <f t="shared" si="21"/>
        <v>26.032851555360889</v>
      </c>
      <c r="I100" s="54">
        <f t="shared" si="21"/>
        <v>31.416551182161943</v>
      </c>
      <c r="J100" s="54">
        <f t="shared" si="21"/>
        <v>62.724189176146766</v>
      </c>
      <c r="K100" s="55">
        <f t="shared" si="21"/>
        <v>99.301515976782497</v>
      </c>
      <c r="L100" s="53">
        <f t="shared" si="21"/>
        <v>111.51687832056919</v>
      </c>
      <c r="M100" s="54">
        <f t="shared" si="21"/>
        <v>87.867906550188039</v>
      </c>
      <c r="N100" s="54">
        <f t="shared" si="21"/>
        <v>79.034318238583325</v>
      </c>
      <c r="O100" s="54">
        <f t="shared" si="21"/>
        <v>47.332619242680948</v>
      </c>
      <c r="P100" s="54">
        <f t="shared" si="21"/>
        <v>29.670186352622647</v>
      </c>
      <c r="Q100" s="54">
        <f t="shared" si="21"/>
        <v>30.191243046558544</v>
      </c>
      <c r="R100" s="54">
        <f t="shared" si="21"/>
        <v>34.52274972121505</v>
      </c>
      <c r="S100" s="54">
        <f t="shared" si="21"/>
        <v>34.802785372091016</v>
      </c>
      <c r="T100" s="54">
        <f t="shared" si="21"/>
        <v>26.138732415549995</v>
      </c>
      <c r="U100" s="54">
        <f t="shared" si="21"/>
        <v>32.894552101504466</v>
      </c>
      <c r="V100" s="54">
        <f t="shared" si="21"/>
        <v>61.314523736029336</v>
      </c>
      <c r="W100" s="55">
        <f t="shared" si="21"/>
        <v>100.41439963082261</v>
      </c>
      <c r="X100" s="53">
        <f t="shared" si="21"/>
        <v>116.51134599466754</v>
      </c>
      <c r="Y100" s="54">
        <f t="shared" si="21"/>
        <v>88.624202304726296</v>
      </c>
      <c r="Z100" s="54">
        <f t="shared" si="21"/>
        <v>77.368004827567319</v>
      </c>
      <c r="AA100" s="54">
        <f t="shared" si="21"/>
        <v>48.141521428867371</v>
      </c>
      <c r="AB100" s="54">
        <f t="shared" si="21"/>
        <v>29.783020183969892</v>
      </c>
      <c r="AC100" s="54">
        <f t="shared" si="21"/>
        <v>30.136608670860511</v>
      </c>
      <c r="AD100" s="54">
        <f t="shared" si="21"/>
        <v>37.705498583031847</v>
      </c>
      <c r="AE100" s="54">
        <f t="shared" si="21"/>
        <v>33.80569887268009</v>
      </c>
      <c r="AF100" s="54">
        <f t="shared" si="21"/>
        <v>26.162918578144385</v>
      </c>
      <c r="AG100" s="54">
        <f t="shared" si="21"/>
        <v>34.517930290539397</v>
      </c>
      <c r="AH100" s="54">
        <f t="shared" si="21"/>
        <v>60.381312709666361</v>
      </c>
      <c r="AI100" s="55">
        <f t="shared" si="21"/>
        <v>97.133506116004696</v>
      </c>
      <c r="AJ100" s="53">
        <f t="shared" si="21"/>
        <v>113.15659558549513</v>
      </c>
      <c r="AK100" s="54">
        <f t="shared" si="21"/>
        <v>90.802379742616267</v>
      </c>
      <c r="AL100" s="54">
        <f t="shared" si="21"/>
        <v>78.828050594587822</v>
      </c>
      <c r="AM100" s="54">
        <f t="shared" si="21"/>
        <v>50.877255823670048</v>
      </c>
      <c r="AN100" s="54">
        <f t="shared" si="21"/>
        <v>27.777141913737534</v>
      </c>
      <c r="AO100" s="54">
        <f t="shared" si="21"/>
        <v>30.269401298514815</v>
      </c>
      <c r="AP100" s="54">
        <f t="shared" si="21"/>
        <v>38.951874437587243</v>
      </c>
      <c r="AQ100" s="54">
        <f t="shared" si="21"/>
        <v>32.710987742817473</v>
      </c>
      <c r="AR100" s="54">
        <f t="shared" si="21"/>
        <v>27.645201437184895</v>
      </c>
      <c r="AS100" s="54">
        <f t="shared" si="21"/>
        <v>33.797754073457376</v>
      </c>
      <c r="AT100" s="54">
        <f t="shared" si="21"/>
        <v>60.75387575157643</v>
      </c>
      <c r="AU100" s="55">
        <f t="shared" si="21"/>
        <v>110.89589953462919</v>
      </c>
      <c r="AV100" s="53">
        <f t="shared" si="21"/>
        <v>111.77888581083515</v>
      </c>
      <c r="AW100" s="54">
        <f t="shared" si="21"/>
        <v>91.869806832045569</v>
      </c>
      <c r="AX100" s="54">
        <f t="shared" si="21"/>
        <v>81.919416170312715</v>
      </c>
      <c r="AY100" s="54">
        <f t="shared" si="21"/>
        <v>49.168047994364613</v>
      </c>
      <c r="AZ100" s="54">
        <f t="shared" si="21"/>
        <v>28.108539988478423</v>
      </c>
      <c r="BA100" s="54">
        <f t="shared" si="21"/>
        <v>31.999464537072708</v>
      </c>
      <c r="BB100" s="54">
        <f t="shared" si="21"/>
        <v>38.123114449859976</v>
      </c>
      <c r="BC100" s="54">
        <f t="shared" si="21"/>
        <v>33.188996065912782</v>
      </c>
      <c r="BD100" s="54">
        <f t="shared" si="21"/>
        <v>29.149993274430127</v>
      </c>
      <c r="BE100" s="54">
        <f t="shared" si="21"/>
        <v>34.028782959600726</v>
      </c>
      <c r="BF100" s="54">
        <f t="shared" si="21"/>
        <v>61.140437613648274</v>
      </c>
      <c r="BG100" s="55">
        <f t="shared" si="21"/>
        <v>113.12674606342867</v>
      </c>
      <c r="BH100" s="53">
        <f t="shared" si="21"/>
        <v>114.50912835574705</v>
      </c>
      <c r="BI100" s="54">
        <f t="shared" si="21"/>
        <v>94.025662769332357</v>
      </c>
      <c r="BJ100" s="54">
        <f t="shared" si="21"/>
        <v>85.403242177393679</v>
      </c>
      <c r="BK100" s="54">
        <f t="shared" si="21"/>
        <v>49.060449948159409</v>
      </c>
      <c r="BL100" s="55">
        <f t="shared" si="21"/>
        <v>28.459517859061833</v>
      </c>
    </row>
    <row r="101" spans="2:64" x14ac:dyDescent="0.4">
      <c r="B101" s="79"/>
      <c r="C101" s="83" t="s">
        <v>6</v>
      </c>
      <c r="D101" s="8" t="s">
        <v>4</v>
      </c>
      <c r="E101" s="20">
        <f t="shared" ref="E101:BL102" si="22">E55*(1+E$83)</f>
        <v>5.9076168177291422</v>
      </c>
      <c r="F101" s="10">
        <f t="shared" si="22"/>
        <v>6.733634255067221</v>
      </c>
      <c r="G101" s="10">
        <f t="shared" si="22"/>
        <v>6.2960775657541124</v>
      </c>
      <c r="H101" s="10">
        <f t="shared" si="22"/>
        <v>5.6844073528749597</v>
      </c>
      <c r="I101" s="10">
        <f t="shared" si="22"/>
        <v>5.6905850050113402</v>
      </c>
      <c r="J101" s="10">
        <f t="shared" si="22"/>
        <v>4.7938464951255373</v>
      </c>
      <c r="K101" s="48">
        <f t="shared" si="22"/>
        <v>5.9296188814643376</v>
      </c>
      <c r="L101" s="20">
        <f t="shared" si="22"/>
        <v>5.8299685190222172</v>
      </c>
      <c r="M101" s="10">
        <f t="shared" si="22"/>
        <v>5.4626870118897495</v>
      </c>
      <c r="N101" s="10">
        <f t="shared" si="22"/>
        <v>5.5851183637860995</v>
      </c>
      <c r="O101" s="10">
        <f t="shared" si="22"/>
        <v>5.1552219966181214</v>
      </c>
      <c r="P101" s="10">
        <f t="shared" si="22"/>
        <v>4.6913393920141528</v>
      </c>
      <c r="Q101" s="10">
        <f t="shared" si="22"/>
        <v>5.9204013851137143</v>
      </c>
      <c r="R101" s="10">
        <f t="shared" si="22"/>
        <v>6.6897696045985144</v>
      </c>
      <c r="S101" s="10">
        <f t="shared" si="22"/>
        <v>6.0402671662014891</v>
      </c>
      <c r="T101" s="10">
        <f t="shared" si="22"/>
        <v>5.4775152352258232</v>
      </c>
      <c r="U101" s="10">
        <f t="shared" si="22"/>
        <v>5.2367569593643459</v>
      </c>
      <c r="V101" s="10">
        <f t="shared" si="22"/>
        <v>4.9189573595448248</v>
      </c>
      <c r="W101" s="11">
        <f t="shared" si="22"/>
        <v>5.7915708204817475</v>
      </c>
      <c r="X101" s="20">
        <f t="shared" si="22"/>
        <v>5.3948653486268165</v>
      </c>
      <c r="Y101" s="10">
        <f t="shared" si="22"/>
        <v>5.3132700741505303</v>
      </c>
      <c r="Z101" s="10">
        <f t="shared" si="22"/>
        <v>5.6571308996650744</v>
      </c>
      <c r="AA101" s="10">
        <f t="shared" si="22"/>
        <v>4.9753055737162839</v>
      </c>
      <c r="AB101" s="10">
        <f t="shared" si="22"/>
        <v>4.5238401053005699</v>
      </c>
      <c r="AC101" s="10">
        <f t="shared" si="22"/>
        <v>5.739640548868981</v>
      </c>
      <c r="AD101" s="10">
        <f t="shared" si="22"/>
        <v>5.9445607478110611</v>
      </c>
      <c r="AE101" s="10">
        <f t="shared" si="22"/>
        <v>6.1514990740666535</v>
      </c>
      <c r="AF101" s="10">
        <f t="shared" si="22"/>
        <v>5.3143797324438964</v>
      </c>
      <c r="AG101" s="10">
        <f t="shared" si="22"/>
        <v>4.8359247055011734</v>
      </c>
      <c r="AH101" s="10">
        <f t="shared" si="22"/>
        <v>5.0357294434232331</v>
      </c>
      <c r="AI101" s="11">
        <f t="shared" si="22"/>
        <v>5.8911534721227365</v>
      </c>
      <c r="AJ101" s="20">
        <f t="shared" si="22"/>
        <v>5.5258445102877793</v>
      </c>
      <c r="AK101" s="10">
        <f t="shared" si="22"/>
        <v>5.3774034254078744</v>
      </c>
      <c r="AL101" s="10">
        <f t="shared" si="22"/>
        <v>5.4991728982788901</v>
      </c>
      <c r="AM101" s="10">
        <f t="shared" si="22"/>
        <v>4.3651238469779594</v>
      </c>
      <c r="AN101" s="10">
        <f t="shared" si="22"/>
        <v>4.8673855444575533</v>
      </c>
      <c r="AO101" s="10">
        <f t="shared" si="22"/>
        <v>5.5851075733997515</v>
      </c>
      <c r="AP101" s="10">
        <f t="shared" si="22"/>
        <v>5.4726705249303391</v>
      </c>
      <c r="AQ101" s="10">
        <f t="shared" si="22"/>
        <v>6.2692399273085293</v>
      </c>
      <c r="AR101" s="10">
        <f t="shared" si="22"/>
        <v>4.9006019840600423</v>
      </c>
      <c r="AS101" s="10">
        <f t="shared" si="22"/>
        <v>4.9627889523989124</v>
      </c>
      <c r="AT101" s="10">
        <f t="shared" si="22"/>
        <v>4.9370002150183474</v>
      </c>
      <c r="AU101" s="11">
        <f t="shared" si="22"/>
        <v>5.0112523914215625</v>
      </c>
      <c r="AV101" s="20">
        <f t="shared" si="22"/>
        <v>5.7560814438955035</v>
      </c>
      <c r="AW101" s="10">
        <f t="shared" si="22"/>
        <v>5.09375949537952</v>
      </c>
      <c r="AX101" s="10">
        <f t="shared" si="22"/>
        <v>5.1529958218132599</v>
      </c>
      <c r="AY101" s="10">
        <f t="shared" si="22"/>
        <v>4.5224685019405344</v>
      </c>
      <c r="AZ101" s="10">
        <f t="shared" si="22"/>
        <v>4.7631889849358968</v>
      </c>
      <c r="BA101" s="10">
        <f t="shared" si="22"/>
        <v>5.1911554361649799</v>
      </c>
      <c r="BB101" s="10">
        <f t="shared" si="22"/>
        <v>5.645192165728381</v>
      </c>
      <c r="BC101" s="10">
        <f t="shared" si="22"/>
        <v>6.1503327787929987</v>
      </c>
      <c r="BD101" s="10">
        <f t="shared" si="22"/>
        <v>4.556416435613607</v>
      </c>
      <c r="BE101" s="10">
        <f t="shared" si="22"/>
        <v>5.0933442938420157</v>
      </c>
      <c r="BF101" s="10">
        <f t="shared" si="22"/>
        <v>4.8839297572479223</v>
      </c>
      <c r="BG101" s="11">
        <f t="shared" si="22"/>
        <v>4.9205691335556407</v>
      </c>
      <c r="BH101" s="20">
        <f t="shared" si="22"/>
        <v>5.6929262862051191</v>
      </c>
      <c r="BI101" s="10">
        <f t="shared" si="22"/>
        <v>5.0335427965980264</v>
      </c>
      <c r="BJ101" s="10">
        <f t="shared" si="22"/>
        <v>4.8519592923894184</v>
      </c>
      <c r="BK101" s="10">
        <f t="shared" si="22"/>
        <v>4.6630040415946672</v>
      </c>
      <c r="BL101" s="11">
        <f t="shared" si="22"/>
        <v>4.6822230988952542</v>
      </c>
    </row>
    <row r="102" spans="2:64" ht="12.6" thickBot="1" x14ac:dyDescent="0.45">
      <c r="B102" s="79"/>
      <c r="C102" s="84"/>
      <c r="D102" s="9" t="s">
        <v>5</v>
      </c>
      <c r="E102" s="21">
        <f t="shared" si="22"/>
        <v>5.7739818410645141</v>
      </c>
      <c r="F102" s="12">
        <f t="shared" si="22"/>
        <v>6.2058998520953059</v>
      </c>
      <c r="G102" s="12">
        <f t="shared" si="22"/>
        <v>6.4099743525724087</v>
      </c>
      <c r="H102" s="12">
        <f t="shared" si="22"/>
        <v>5.6245454695034161</v>
      </c>
      <c r="I102" s="12">
        <f t="shared" si="22"/>
        <v>5.1827929226141958</v>
      </c>
      <c r="J102" s="12">
        <f t="shared" si="22"/>
        <v>5.9012322922315867</v>
      </c>
      <c r="K102" s="49">
        <f t="shared" si="22"/>
        <v>5.9764966861876507</v>
      </c>
      <c r="L102" s="21">
        <f t="shared" si="22"/>
        <v>6.3413611737110624</v>
      </c>
      <c r="M102" s="12">
        <f t="shared" si="22"/>
        <v>5.4482299389798055</v>
      </c>
      <c r="N102" s="12">
        <f t="shared" si="22"/>
        <v>5.597899437297384</v>
      </c>
      <c r="O102" s="12">
        <f t="shared" si="22"/>
        <v>4.933595669994185</v>
      </c>
      <c r="P102" s="12">
        <f t="shared" si="22"/>
        <v>5.5568797352333625</v>
      </c>
      <c r="Q102" s="12">
        <f t="shared" si="22"/>
        <v>5.3313741717780028</v>
      </c>
      <c r="R102" s="12">
        <f t="shared" si="22"/>
        <v>5.7380325106119567</v>
      </c>
      <c r="S102" s="12">
        <f t="shared" si="22"/>
        <v>6.1958129136683615</v>
      </c>
      <c r="T102" s="12">
        <f t="shared" si="22"/>
        <v>5.4305069662994301</v>
      </c>
      <c r="U102" s="12">
        <f t="shared" si="22"/>
        <v>5.2182812923067434</v>
      </c>
      <c r="V102" s="12">
        <f t="shared" si="22"/>
        <v>5.5345965376820887</v>
      </c>
      <c r="W102" s="13">
        <f t="shared" si="22"/>
        <v>5.8162118118078761</v>
      </c>
      <c r="X102" s="21">
        <f t="shared" si="22"/>
        <v>6.4052629901107343</v>
      </c>
      <c r="Y102" s="12">
        <f t="shared" si="22"/>
        <v>5.307754650577273</v>
      </c>
      <c r="Z102" s="12">
        <f t="shared" si="22"/>
        <v>5.2683409957037082</v>
      </c>
      <c r="AA102" s="12">
        <f t="shared" si="22"/>
        <v>4.8031822396257491</v>
      </c>
      <c r="AB102" s="12">
        <f t="shared" si="22"/>
        <v>5.3956171902568073</v>
      </c>
      <c r="AC102" s="12">
        <f t="shared" si="22"/>
        <v>5.171046408012181</v>
      </c>
      <c r="AD102" s="12">
        <f t="shared" si="22"/>
        <v>6.0604271045036615</v>
      </c>
      <c r="AE102" s="12">
        <f t="shared" si="22"/>
        <v>5.795657928305963</v>
      </c>
      <c r="AF102" s="12">
        <f t="shared" si="22"/>
        <v>5.2844740396166072</v>
      </c>
      <c r="AG102" s="12">
        <f t="shared" si="22"/>
        <v>5.266485577440883</v>
      </c>
      <c r="AH102" s="12">
        <f t="shared" si="22"/>
        <v>5.2178101643501487</v>
      </c>
      <c r="AI102" s="13">
        <f t="shared" si="22"/>
        <v>5.4424402607645543</v>
      </c>
      <c r="AJ102" s="21">
        <f t="shared" si="22"/>
        <v>6.0123952137595111</v>
      </c>
      <c r="AK102" s="12">
        <f t="shared" si="22"/>
        <v>5.2619608673203979</v>
      </c>
      <c r="AL102" s="12">
        <f t="shared" si="22"/>
        <v>5.1543940331685478</v>
      </c>
      <c r="AM102" s="12">
        <f t="shared" si="22"/>
        <v>5.0283232320126574</v>
      </c>
      <c r="AN102" s="12">
        <f t="shared" si="22"/>
        <v>4.9054503286760927</v>
      </c>
      <c r="AO102" s="12">
        <f t="shared" si="22"/>
        <v>5.0372445597912714</v>
      </c>
      <c r="AP102" s="12">
        <f t="shared" si="22"/>
        <v>6.1616321305066828</v>
      </c>
      <c r="AQ102" s="12">
        <f t="shared" si="22"/>
        <v>5.4364364405918453</v>
      </c>
      <c r="AR102" s="12">
        <f t="shared" si="22"/>
        <v>5.3846091485550174</v>
      </c>
      <c r="AS102" s="12">
        <f t="shared" si="22"/>
        <v>4.9704876745742066</v>
      </c>
      <c r="AT102" s="12">
        <f t="shared" si="22"/>
        <v>5.1034381180271522</v>
      </c>
      <c r="AU102" s="13">
        <f t="shared" si="22"/>
        <v>5.975981863545754</v>
      </c>
      <c r="AV102" s="21">
        <f t="shared" si="22"/>
        <v>5.750367347038555</v>
      </c>
      <c r="AW102" s="12">
        <f t="shared" si="22"/>
        <v>5.1357886611951153</v>
      </c>
      <c r="AX102" s="12">
        <f t="shared" si="22"/>
        <v>5.2657503932108707</v>
      </c>
      <c r="AY102" s="12">
        <f t="shared" si="22"/>
        <v>4.7599779486917431</v>
      </c>
      <c r="AZ102" s="12">
        <f t="shared" si="22"/>
        <v>4.8180605786533075</v>
      </c>
      <c r="BA102" s="12">
        <f t="shared" si="22"/>
        <v>5.1787869166924905</v>
      </c>
      <c r="BB102" s="12">
        <f t="shared" si="22"/>
        <v>5.8379165174962511</v>
      </c>
      <c r="BC102" s="12">
        <f t="shared" si="22"/>
        <v>5.3622594768013663</v>
      </c>
      <c r="BD102" s="12">
        <f t="shared" si="22"/>
        <v>5.5008586805184061</v>
      </c>
      <c r="BE102" s="12">
        <f t="shared" si="22"/>
        <v>4.7496426676458174</v>
      </c>
      <c r="BF102" s="12">
        <f t="shared" si="22"/>
        <v>5.0276763365700718</v>
      </c>
      <c r="BG102" s="13">
        <f t="shared" si="22"/>
        <v>5.9375261191515092</v>
      </c>
      <c r="BH102" s="21">
        <f t="shared" si="22"/>
        <v>5.7134526289509591</v>
      </c>
      <c r="BI102" s="12">
        <f t="shared" si="22"/>
        <v>5.0974199812018668</v>
      </c>
      <c r="BJ102" s="12">
        <f t="shared" si="22"/>
        <v>5.3885746041128435</v>
      </c>
      <c r="BK102" s="12">
        <f t="shared" si="22"/>
        <v>4.5651177771185312</v>
      </c>
      <c r="BL102" s="13">
        <f t="shared" si="22"/>
        <v>4.7606612139105504</v>
      </c>
    </row>
    <row r="103" spans="2:64" x14ac:dyDescent="0.4">
      <c r="B103" s="79"/>
      <c r="C103" s="83" t="s">
        <v>7</v>
      </c>
      <c r="D103" s="8" t="s">
        <v>4</v>
      </c>
      <c r="E103" s="50">
        <f t="shared" ref="E103:BL104" si="23">E57*(1+E$84)</f>
        <v>213.18059816785936</v>
      </c>
      <c r="F103" s="51">
        <f t="shared" si="23"/>
        <v>241.00881647795529</v>
      </c>
      <c r="G103" s="51">
        <f t="shared" si="23"/>
        <v>227.27914853326942</v>
      </c>
      <c r="H103" s="51">
        <f t="shared" si="23"/>
        <v>207.81592047142314</v>
      </c>
      <c r="I103" s="51">
        <f t="shared" si="23"/>
        <v>207.97237995366794</v>
      </c>
      <c r="J103" s="51">
        <f t="shared" si="23"/>
        <v>175.64736727733151</v>
      </c>
      <c r="K103" s="52">
        <f t="shared" si="23"/>
        <v>213.85159083088823</v>
      </c>
      <c r="L103" s="50">
        <f t="shared" si="23"/>
        <v>211.93439917198322</v>
      </c>
      <c r="M103" s="51">
        <f t="shared" si="23"/>
        <v>198.85791305476775</v>
      </c>
      <c r="N103" s="51">
        <f t="shared" si="23"/>
        <v>204.59839823445873</v>
      </c>
      <c r="O103" s="51">
        <f t="shared" si="23"/>
        <v>191.03540104988886</v>
      </c>
      <c r="P103" s="51">
        <f t="shared" si="23"/>
        <v>177.20396017311796</v>
      </c>
      <c r="Q103" s="51">
        <f t="shared" si="23"/>
        <v>219.88055084890252</v>
      </c>
      <c r="R103" s="51">
        <f t="shared" si="23"/>
        <v>246.0199377345204</v>
      </c>
      <c r="S103" s="51">
        <f t="shared" si="23"/>
        <v>224.16702224880856</v>
      </c>
      <c r="T103" s="51">
        <f t="shared" si="23"/>
        <v>205.7408412195997</v>
      </c>
      <c r="U103" s="51">
        <f t="shared" si="23"/>
        <v>196.95115913128907</v>
      </c>
      <c r="V103" s="51">
        <f t="shared" si="23"/>
        <v>183.94992841795928</v>
      </c>
      <c r="W103" s="52">
        <f t="shared" si="23"/>
        <v>213.12754351933398</v>
      </c>
      <c r="X103" s="50">
        <f t="shared" si="23"/>
        <v>200.81110168304423</v>
      </c>
      <c r="Y103" s="51">
        <f t="shared" si="23"/>
        <v>197.36365446315239</v>
      </c>
      <c r="Z103" s="51">
        <f t="shared" si="23"/>
        <v>211.30500964851683</v>
      </c>
      <c r="AA103" s="51">
        <f t="shared" si="23"/>
        <v>188.50722369005416</v>
      </c>
      <c r="AB103" s="51">
        <f t="shared" si="23"/>
        <v>174.80442011620374</v>
      </c>
      <c r="AC103" s="51">
        <f t="shared" si="23"/>
        <v>218.03938856240944</v>
      </c>
      <c r="AD103" s="51">
        <f t="shared" si="23"/>
        <v>224.54148930863678</v>
      </c>
      <c r="AE103" s="51">
        <f t="shared" si="23"/>
        <v>232.62961734646112</v>
      </c>
      <c r="AF103" s="51">
        <f t="shared" si="23"/>
        <v>203.76262831246075</v>
      </c>
      <c r="AG103" s="51">
        <f t="shared" si="23"/>
        <v>186.59289049497139</v>
      </c>
      <c r="AH103" s="51">
        <f t="shared" si="23"/>
        <v>191.8050079655232</v>
      </c>
      <c r="AI103" s="52">
        <f t="shared" si="23"/>
        <v>220.39391649608785</v>
      </c>
      <c r="AJ103" s="50">
        <f t="shared" si="23"/>
        <v>209.86081012811118</v>
      </c>
      <c r="AK103" s="51">
        <f t="shared" si="23"/>
        <v>203.96834477267572</v>
      </c>
      <c r="AL103" s="51">
        <f t="shared" si="23"/>
        <v>209.79884066131072</v>
      </c>
      <c r="AM103" s="51">
        <f t="shared" si="23"/>
        <v>170.14378758391143</v>
      </c>
      <c r="AN103" s="51">
        <f t="shared" si="23"/>
        <v>190.96620429208616</v>
      </c>
      <c r="AO103" s="51">
        <f t="shared" si="23"/>
        <v>217.16897104180504</v>
      </c>
      <c r="AP103" s="51">
        <f t="shared" si="23"/>
        <v>211.76588313508708</v>
      </c>
      <c r="AQ103" s="51">
        <f t="shared" si="23"/>
        <v>241.62927510737165</v>
      </c>
      <c r="AR103" s="51">
        <f t="shared" si="23"/>
        <v>192.47749758410339</v>
      </c>
      <c r="AS103" s="51">
        <f t="shared" si="23"/>
        <v>195.02943658330165</v>
      </c>
      <c r="AT103" s="51">
        <f t="shared" si="23"/>
        <v>191.95864702965315</v>
      </c>
      <c r="AU103" s="52">
        <f t="shared" si="23"/>
        <v>193.87594132485052</v>
      </c>
      <c r="AV103" s="50">
        <f t="shared" si="23"/>
        <v>221.43444711280125</v>
      </c>
      <c r="AW103" s="51">
        <f t="shared" si="23"/>
        <v>196.7089062672683</v>
      </c>
      <c r="AX103" s="51">
        <f t="shared" si="23"/>
        <v>200.44818847823933</v>
      </c>
      <c r="AY103" s="51">
        <f t="shared" si="23"/>
        <v>179.03048980790413</v>
      </c>
      <c r="AZ103" s="51">
        <f t="shared" si="23"/>
        <v>190.58185870106763</v>
      </c>
      <c r="BA103" s="51">
        <f t="shared" si="23"/>
        <v>205.99868917694002</v>
      </c>
      <c r="BB103" s="51">
        <f t="shared" si="23"/>
        <v>221.58256498266783</v>
      </c>
      <c r="BC103" s="51">
        <f t="shared" si="23"/>
        <v>241.22988296845767</v>
      </c>
      <c r="BD103" s="51">
        <f t="shared" si="23"/>
        <v>182.90037644957093</v>
      </c>
      <c r="BE103" s="51">
        <f t="shared" si="23"/>
        <v>203.18090780684747</v>
      </c>
      <c r="BF103" s="51">
        <f t="shared" si="23"/>
        <v>193.07645588766312</v>
      </c>
      <c r="BG103" s="52">
        <f t="shared" si="23"/>
        <v>192.97575272857819</v>
      </c>
      <c r="BH103" s="50">
        <f t="shared" si="23"/>
        <v>222.63462497295831</v>
      </c>
      <c r="BI103" s="51">
        <f t="shared" si="23"/>
        <v>197.77955471658763</v>
      </c>
      <c r="BJ103" s="51">
        <f t="shared" si="23"/>
        <v>192.76562813425184</v>
      </c>
      <c r="BK103" s="51">
        <f t="shared" si="23"/>
        <v>187.17567243656953</v>
      </c>
      <c r="BL103" s="52">
        <f t="shared" si="23"/>
        <v>191.17883642514113</v>
      </c>
    </row>
    <row r="104" spans="2:64" ht="12.6" thickBot="1" x14ac:dyDescent="0.45">
      <c r="B104" s="79"/>
      <c r="C104" s="84"/>
      <c r="D104" s="9" t="s">
        <v>5</v>
      </c>
      <c r="E104" s="53">
        <f t="shared" si="23"/>
        <v>167.92630851811279</v>
      </c>
      <c r="F104" s="54">
        <f t="shared" si="23"/>
        <v>182.32044689816928</v>
      </c>
      <c r="G104" s="54">
        <f t="shared" si="23"/>
        <v>189.55959002080701</v>
      </c>
      <c r="H104" s="54">
        <f t="shared" si="23"/>
        <v>164.2381645134908</v>
      </c>
      <c r="I104" s="54">
        <f t="shared" si="23"/>
        <v>150.74897063425448</v>
      </c>
      <c r="J104" s="54">
        <f t="shared" si="23"/>
        <v>178.12503804663692</v>
      </c>
      <c r="K104" s="55">
        <f t="shared" si="23"/>
        <v>181.06189254774205</v>
      </c>
      <c r="L104" s="53">
        <f t="shared" si="23"/>
        <v>195.65583855218577</v>
      </c>
      <c r="M104" s="54">
        <f t="shared" si="23"/>
        <v>166.92834492381763</v>
      </c>
      <c r="N104" s="54">
        <f t="shared" si="23"/>
        <v>170.74769892992174</v>
      </c>
      <c r="O104" s="54">
        <f t="shared" si="23"/>
        <v>148.0004363226723</v>
      </c>
      <c r="P104" s="54">
        <f t="shared" si="23"/>
        <v>167.58286087591662</v>
      </c>
      <c r="Q104" s="54">
        <f t="shared" si="23"/>
        <v>158.993574792977</v>
      </c>
      <c r="R104" s="54">
        <f t="shared" si="23"/>
        <v>172.8401059062474</v>
      </c>
      <c r="S104" s="54">
        <f t="shared" si="23"/>
        <v>188.57648359716666</v>
      </c>
      <c r="T104" s="54">
        <f t="shared" si="23"/>
        <v>162.55507102519064</v>
      </c>
      <c r="U104" s="54">
        <f t="shared" si="23"/>
        <v>156.36089745701284</v>
      </c>
      <c r="V104" s="54">
        <f t="shared" si="23"/>
        <v>169.53239348463887</v>
      </c>
      <c r="W104" s="55">
        <f t="shared" si="23"/>
        <v>179.70365600656982</v>
      </c>
      <c r="X104" s="53">
        <f t="shared" si="23"/>
        <v>202.4202036806721</v>
      </c>
      <c r="Y104" s="54">
        <f t="shared" si="23"/>
        <v>166.00839809447237</v>
      </c>
      <c r="Z104" s="54">
        <f t="shared" si="23"/>
        <v>162.96226611047467</v>
      </c>
      <c r="AA104" s="54">
        <f t="shared" si="23"/>
        <v>146.93277480961649</v>
      </c>
      <c r="AB104" s="54">
        <f t="shared" si="23"/>
        <v>165.89541449996059</v>
      </c>
      <c r="AC104" s="54">
        <f t="shared" si="23"/>
        <v>157.00291372598159</v>
      </c>
      <c r="AD104" s="54">
        <f t="shared" si="23"/>
        <v>188.49053634447344</v>
      </c>
      <c r="AE104" s="54">
        <f t="shared" si="23"/>
        <v>178.72182773880238</v>
      </c>
      <c r="AF104" s="54">
        <f t="shared" si="23"/>
        <v>161.51310308183196</v>
      </c>
      <c r="AG104" s="54">
        <f t="shared" si="23"/>
        <v>161.86814339976698</v>
      </c>
      <c r="AH104" s="54">
        <f t="shared" si="23"/>
        <v>162.02415221385209</v>
      </c>
      <c r="AI104" s="55">
        <f t="shared" si="23"/>
        <v>170.99833072349094</v>
      </c>
      <c r="AJ104" s="53">
        <f t="shared" si="23"/>
        <v>192.53870726273186</v>
      </c>
      <c r="AK104" s="54">
        <f t="shared" si="23"/>
        <v>167.57672969890362</v>
      </c>
      <c r="AL104" s="54">
        <f t="shared" si="23"/>
        <v>162.76434388897107</v>
      </c>
      <c r="AM104" s="54">
        <f t="shared" si="23"/>
        <v>158.88136866447317</v>
      </c>
      <c r="AN104" s="54">
        <f t="shared" si="23"/>
        <v>151.79327773430427</v>
      </c>
      <c r="AO104" s="54">
        <f t="shared" si="23"/>
        <v>155.66341168281971</v>
      </c>
      <c r="AP104" s="54">
        <f t="shared" si="23"/>
        <v>196.94833205042954</v>
      </c>
      <c r="AQ104" s="54">
        <f t="shared" si="23"/>
        <v>169.85192192879686</v>
      </c>
      <c r="AR104" s="54">
        <f t="shared" si="23"/>
        <v>169.42032657473047</v>
      </c>
      <c r="AS104" s="54">
        <f t="shared" si="23"/>
        <v>154.75328561983133</v>
      </c>
      <c r="AT104" s="54">
        <f t="shared" si="23"/>
        <v>161.68050370017806</v>
      </c>
      <c r="AU104" s="55">
        <f t="shared" si="23"/>
        <v>193.37166608375381</v>
      </c>
      <c r="AV104" s="53">
        <f t="shared" si="23"/>
        <v>186.39134225509429</v>
      </c>
      <c r="AW104" s="54">
        <f t="shared" si="23"/>
        <v>166.38533097916024</v>
      </c>
      <c r="AX104" s="54">
        <f t="shared" si="23"/>
        <v>169.96443795381629</v>
      </c>
      <c r="AY104" s="54">
        <f t="shared" si="23"/>
        <v>151.58535237695301</v>
      </c>
      <c r="AZ104" s="54">
        <f t="shared" si="23"/>
        <v>151.17130116672482</v>
      </c>
      <c r="BA104" s="54">
        <f t="shared" si="23"/>
        <v>164.13696816568981</v>
      </c>
      <c r="BB104" s="54">
        <f t="shared" si="23"/>
        <v>188.62201855698669</v>
      </c>
      <c r="BC104" s="54">
        <f t="shared" si="23"/>
        <v>170.24148335764457</v>
      </c>
      <c r="BD104" s="54">
        <f t="shared" si="23"/>
        <v>176.90902038695822</v>
      </c>
      <c r="BE104" s="54">
        <f t="shared" si="23"/>
        <v>149.19342600110284</v>
      </c>
      <c r="BF104" s="54">
        <f t="shared" si="23"/>
        <v>161.75118888624982</v>
      </c>
      <c r="BG104" s="55">
        <f t="shared" si="23"/>
        <v>195.95849297299651</v>
      </c>
      <c r="BH104" s="53">
        <f t="shared" si="23"/>
        <v>188.28042057440405</v>
      </c>
      <c r="BI104" s="54">
        <f t="shared" si="23"/>
        <v>167.77849506899406</v>
      </c>
      <c r="BJ104" s="54">
        <f t="shared" si="23"/>
        <v>177.43906576106178</v>
      </c>
      <c r="BK104" s="54">
        <f t="shared" si="23"/>
        <v>147.11593825753923</v>
      </c>
      <c r="BL104" s="55">
        <f t="shared" si="23"/>
        <v>151.45433813150203</v>
      </c>
    </row>
    <row r="105" spans="2:64" x14ac:dyDescent="0.4">
      <c r="B105" s="79"/>
      <c r="C105" s="83" t="s">
        <v>19</v>
      </c>
      <c r="D105" s="8" t="s">
        <v>4</v>
      </c>
      <c r="E105" s="20">
        <f t="shared" ref="E105:BL106" si="24">E59*(1+E$85)</f>
        <v>4.4791436811716565</v>
      </c>
      <c r="F105" s="10">
        <f t="shared" si="24"/>
        <v>5.1380485171448216</v>
      </c>
      <c r="G105" s="10">
        <f t="shared" si="24"/>
        <v>5.0833401450476465</v>
      </c>
      <c r="H105" s="10">
        <f t="shared" si="24"/>
        <v>4.5812224286458854</v>
      </c>
      <c r="I105" s="10">
        <f t="shared" si="24"/>
        <v>4.6978638266805444</v>
      </c>
      <c r="J105" s="10">
        <f t="shared" si="24"/>
        <v>4.384420204291164</v>
      </c>
      <c r="K105" s="48">
        <f t="shared" si="24"/>
        <v>6.4711238819727974</v>
      </c>
      <c r="L105" s="20">
        <f t="shared" si="24"/>
        <v>6.1004927759642413</v>
      </c>
      <c r="M105" s="10">
        <f t="shared" si="24"/>
        <v>5.4184343753454565</v>
      </c>
      <c r="N105" s="10">
        <f t="shared" si="24"/>
        <v>5.1064695137728515</v>
      </c>
      <c r="O105" s="10">
        <f t="shared" si="24"/>
        <v>3.3268418952669871</v>
      </c>
      <c r="P105" s="10">
        <f t="shared" si="24"/>
        <v>2.8142305118030131</v>
      </c>
      <c r="Q105" s="10">
        <f t="shared" si="24"/>
        <v>3.6503931431433512</v>
      </c>
      <c r="R105" s="10">
        <f t="shared" si="24"/>
        <v>4.0607716605949618</v>
      </c>
      <c r="S105" s="10">
        <f t="shared" si="24"/>
        <v>4.1828711430500869</v>
      </c>
      <c r="T105" s="10">
        <f t="shared" si="24"/>
        <v>3.8624743103695205</v>
      </c>
      <c r="U105" s="10">
        <f t="shared" si="24"/>
        <v>3.9530910054762831</v>
      </c>
      <c r="V105" s="10">
        <f t="shared" si="24"/>
        <v>4.2705754281350137</v>
      </c>
      <c r="W105" s="11">
        <f t="shared" si="24"/>
        <v>6.0530646165783972</v>
      </c>
      <c r="X105" s="20">
        <f t="shared" si="24"/>
        <v>5.346304024762671</v>
      </c>
      <c r="Y105" s="10">
        <f t="shared" si="24"/>
        <v>4.6777899113379222</v>
      </c>
      <c r="Z105" s="10">
        <f t="shared" si="24"/>
        <v>4.3320209364252662</v>
      </c>
      <c r="AA105" s="10">
        <f t="shared" si="24"/>
        <v>2.2655621714450316</v>
      </c>
      <c r="AB105" s="10">
        <f t="shared" si="24"/>
        <v>1.7819337035684575</v>
      </c>
      <c r="AC105" s="10">
        <f t="shared" si="24"/>
        <v>2.6360878801257202</v>
      </c>
      <c r="AD105" s="10">
        <f t="shared" si="24"/>
        <v>2.6187763282049308</v>
      </c>
      <c r="AE105" s="10">
        <f t="shared" si="24"/>
        <v>3.2577697377098942</v>
      </c>
      <c r="AF105" s="10">
        <f t="shared" si="24"/>
        <v>3.2137926740589005</v>
      </c>
      <c r="AG105" s="10">
        <f t="shared" si="24"/>
        <v>3.1463969805694858</v>
      </c>
      <c r="AH105" s="10">
        <f t="shared" si="24"/>
        <v>3.9281459671849026</v>
      </c>
      <c r="AI105" s="11">
        <f t="shared" si="24"/>
        <v>5.8443559563866172</v>
      </c>
      <c r="AJ105" s="20">
        <f t="shared" si="24"/>
        <v>5.2425996568807198</v>
      </c>
      <c r="AK105" s="10">
        <f t="shared" si="24"/>
        <v>4.1762533560583579</v>
      </c>
      <c r="AL105" s="10">
        <f t="shared" si="24"/>
        <v>3.4601616436233629</v>
      </c>
      <c r="AM105" s="10">
        <f t="shared" si="24"/>
        <v>1.3646158463544562</v>
      </c>
      <c r="AN105" s="10">
        <f t="shared" si="24"/>
        <v>0.90781571784318105</v>
      </c>
      <c r="AO105" s="10">
        <f t="shared" si="24"/>
        <v>1.4298121011932166</v>
      </c>
      <c r="AP105" s="10">
        <f t="shared" si="24"/>
        <v>1.5369682067816077</v>
      </c>
      <c r="AQ105" s="10">
        <f t="shared" si="24"/>
        <v>2.3632550764625408</v>
      </c>
      <c r="AR105" s="10">
        <f t="shared" si="24"/>
        <v>2.1500919969717818</v>
      </c>
      <c r="AS105" s="10">
        <f t="shared" si="24"/>
        <v>2.4770273672012246</v>
      </c>
      <c r="AT105" s="10">
        <f t="shared" si="24"/>
        <v>3.4239022304859357</v>
      </c>
      <c r="AU105" s="11">
        <f t="shared" si="24"/>
        <v>4.8305220542443568</v>
      </c>
      <c r="AV105" s="20">
        <f t="shared" si="24"/>
        <v>5.0275371164219527</v>
      </c>
      <c r="AW105" s="10">
        <f t="shared" si="24"/>
        <v>3.5510037505156995</v>
      </c>
      <c r="AX105" s="10">
        <f t="shared" si="24"/>
        <v>2.5915712790867729</v>
      </c>
      <c r="AY105" s="10">
        <f t="shared" si="24"/>
        <v>0.66783893945089345</v>
      </c>
      <c r="AZ105" s="10">
        <f t="shared" si="24"/>
        <v>0</v>
      </c>
      <c r="BA105" s="10">
        <f t="shared" si="24"/>
        <v>0.13528675489988246</v>
      </c>
      <c r="BB105" s="10">
        <f t="shared" si="24"/>
        <v>0.41101961531622494</v>
      </c>
      <c r="BC105" s="10">
        <f t="shared" si="24"/>
        <v>1.3323528398927496</v>
      </c>
      <c r="BD105" s="10">
        <f t="shared" si="24"/>
        <v>1.1344609184788639</v>
      </c>
      <c r="BE105" s="10">
        <f t="shared" si="24"/>
        <v>1.357106113891938</v>
      </c>
      <c r="BF105" s="10">
        <f t="shared" si="24"/>
        <v>3.1766841905024235</v>
      </c>
      <c r="BG105" s="11">
        <f t="shared" si="24"/>
        <v>4.2990946486890369</v>
      </c>
      <c r="BH105" s="20">
        <f t="shared" si="24"/>
        <v>4.3520925090978331</v>
      </c>
      <c r="BI105" s="10">
        <f t="shared" si="24"/>
        <v>2.9208572935095289</v>
      </c>
      <c r="BJ105" s="10">
        <f t="shared" si="24"/>
        <v>1.7530281744104126</v>
      </c>
      <c r="BK105" s="10">
        <f t="shared" si="24"/>
        <v>0</v>
      </c>
      <c r="BL105" s="11">
        <f t="shared" si="24"/>
        <v>0</v>
      </c>
    </row>
    <row r="106" spans="2:64" ht="12.6" thickBot="1" x14ac:dyDescent="0.45">
      <c r="B106" s="79"/>
      <c r="C106" s="84"/>
      <c r="D106" s="9" t="s">
        <v>5</v>
      </c>
      <c r="E106" s="21">
        <f t="shared" si="24"/>
        <v>4.1280265910287071</v>
      </c>
      <c r="F106" s="12">
        <f t="shared" si="24"/>
        <v>4.5146677471546468</v>
      </c>
      <c r="G106" s="12">
        <f t="shared" si="24"/>
        <v>4.7146508722563372</v>
      </c>
      <c r="H106" s="12">
        <f t="shared" si="24"/>
        <v>4.1741508804580754</v>
      </c>
      <c r="I106" s="12">
        <f t="shared" si="24"/>
        <v>3.9137833645557016</v>
      </c>
      <c r="J106" s="12">
        <f t="shared" si="24"/>
        <v>4.7732885760917911</v>
      </c>
      <c r="K106" s="49">
        <f t="shared" si="24"/>
        <v>5.7450562000030239</v>
      </c>
      <c r="L106" s="21">
        <f t="shared" si="24"/>
        <v>6.1212963340782824</v>
      </c>
      <c r="M106" s="12">
        <f t="shared" si="24"/>
        <v>5.031702615379527</v>
      </c>
      <c r="N106" s="12">
        <f t="shared" si="24"/>
        <v>4.8931519518203777</v>
      </c>
      <c r="O106" s="12">
        <f t="shared" si="24"/>
        <v>3.444955205265861</v>
      </c>
      <c r="P106" s="12">
        <f t="shared" si="24"/>
        <v>3.5032645582741391</v>
      </c>
      <c r="Q106" s="12">
        <f t="shared" si="24"/>
        <v>3.6374375525900695</v>
      </c>
      <c r="R106" s="12">
        <f t="shared" si="24"/>
        <v>4.1302297725903463</v>
      </c>
      <c r="S106" s="12">
        <f t="shared" si="24"/>
        <v>4.3308833979671331</v>
      </c>
      <c r="T106" s="12">
        <f t="shared" si="24"/>
        <v>3.7651291252920283</v>
      </c>
      <c r="U106" s="12">
        <f t="shared" si="24"/>
        <v>3.6024467848584023</v>
      </c>
      <c r="V106" s="12">
        <f t="shared" si="24"/>
        <v>4.2747531563428254</v>
      </c>
      <c r="W106" s="13">
        <f t="shared" si="24"/>
        <v>5.5557602590394</v>
      </c>
      <c r="X106" s="21">
        <f t="shared" si="24"/>
        <v>6.0371714432011379</v>
      </c>
      <c r="Y106" s="12">
        <f t="shared" si="24"/>
        <v>4.8882540981828129</v>
      </c>
      <c r="Z106" s="12">
        <f t="shared" si="24"/>
        <v>4.5561539807645897</v>
      </c>
      <c r="AA106" s="12">
        <f t="shared" si="24"/>
        <v>3.1474389447297133</v>
      </c>
      <c r="AB106" s="12">
        <f t="shared" si="24"/>
        <v>2.9615706051101149</v>
      </c>
      <c r="AC106" s="12">
        <f t="shared" si="24"/>
        <v>3.0941074873166343</v>
      </c>
      <c r="AD106" s="12">
        <f t="shared" si="24"/>
        <v>3.8796500906148657</v>
      </c>
      <c r="AE106" s="12">
        <f t="shared" si="24"/>
        <v>3.8945391960754421</v>
      </c>
      <c r="AF106" s="12">
        <f t="shared" si="24"/>
        <v>3.178360981600318</v>
      </c>
      <c r="AG106" s="12">
        <f t="shared" si="24"/>
        <v>3.2640817124396455</v>
      </c>
      <c r="AH106" s="12">
        <f t="shared" si="24"/>
        <v>3.9592142722922907</v>
      </c>
      <c r="AI106" s="13">
        <f t="shared" si="24"/>
        <v>5.1263411641098724</v>
      </c>
      <c r="AJ106" s="21">
        <f t="shared" si="24"/>
        <v>5.356561086286364</v>
      </c>
      <c r="AK106" s="12">
        <f t="shared" si="24"/>
        <v>4.6189107048154874</v>
      </c>
      <c r="AL106" s="12">
        <f t="shared" si="24"/>
        <v>4.1921494719969665</v>
      </c>
      <c r="AM106" s="12">
        <f t="shared" si="24"/>
        <v>2.4889115454099042</v>
      </c>
      <c r="AN106" s="12">
        <f t="shared" si="24"/>
        <v>2.3087810005490974</v>
      </c>
      <c r="AO106" s="12">
        <f t="shared" si="24"/>
        <v>2.6637304553694214</v>
      </c>
      <c r="AP106" s="12">
        <f t="shared" si="24"/>
        <v>3.1858373958959469</v>
      </c>
      <c r="AQ106" s="12">
        <f t="shared" si="24"/>
        <v>3.365406261365723</v>
      </c>
      <c r="AR106" s="12">
        <f t="shared" si="24"/>
        <v>2.9075163168591383</v>
      </c>
      <c r="AS106" s="12">
        <f t="shared" si="24"/>
        <v>2.8952751868190476</v>
      </c>
      <c r="AT106" s="12">
        <f t="shared" si="24"/>
        <v>3.7447065608037025</v>
      </c>
      <c r="AU106" s="13">
        <f t="shared" si="24"/>
        <v>5.3766110231322291</v>
      </c>
      <c r="AV106" s="21">
        <f t="shared" si="24"/>
        <v>4.948193241495157</v>
      </c>
      <c r="AW106" s="12">
        <f t="shared" si="24"/>
        <v>4.1861070109559213</v>
      </c>
      <c r="AX106" s="12">
        <f t="shared" si="24"/>
        <v>3.7237445534378146</v>
      </c>
      <c r="AY106" s="12">
        <f t="shared" si="24"/>
        <v>1.7548184041587367</v>
      </c>
      <c r="AZ106" s="12">
        <f t="shared" si="24"/>
        <v>1.6897394068376697</v>
      </c>
      <c r="BA106" s="12">
        <f t="shared" si="24"/>
        <v>2.1791560327931543</v>
      </c>
      <c r="BB106" s="12">
        <f t="shared" si="24"/>
        <v>2.5682714274732565</v>
      </c>
      <c r="BC106" s="12">
        <f t="shared" si="24"/>
        <v>2.8468427822888946</v>
      </c>
      <c r="BD106" s="12">
        <f t="shared" si="24"/>
        <v>2.5192167239564212</v>
      </c>
      <c r="BE106" s="12">
        <f t="shared" si="24"/>
        <v>2.9179791113249696</v>
      </c>
      <c r="BF106" s="12">
        <f t="shared" si="24"/>
        <v>3.2509684285985405</v>
      </c>
      <c r="BG106" s="13">
        <f t="shared" si="24"/>
        <v>5.2873396092351976</v>
      </c>
      <c r="BH106" s="21">
        <f t="shared" si="24"/>
        <v>4.8463683065132734</v>
      </c>
      <c r="BI106" s="12">
        <f t="shared" si="24"/>
        <v>3.8659477587204965</v>
      </c>
      <c r="BJ106" s="12">
        <f t="shared" si="24"/>
        <v>3.1618895534073466</v>
      </c>
      <c r="BK106" s="12">
        <f t="shared" si="24"/>
        <v>1.68251207411459</v>
      </c>
      <c r="BL106" s="13">
        <f t="shared" si="24"/>
        <v>0.98696297199390304</v>
      </c>
    </row>
    <row r="107" spans="2:64" x14ac:dyDescent="0.4">
      <c r="B107" s="79"/>
      <c r="C107" s="83" t="s">
        <v>10</v>
      </c>
      <c r="D107" s="8" t="s">
        <v>4</v>
      </c>
      <c r="E107" s="50">
        <f t="shared" ref="E107:BL108" si="25">E61*(1+E$86)</f>
        <v>0.1425985250458332</v>
      </c>
      <c r="F107" s="51">
        <f t="shared" si="25"/>
        <v>0.14392568533037842</v>
      </c>
      <c r="G107" s="51">
        <f t="shared" si="25"/>
        <v>0.20906207139295779</v>
      </c>
      <c r="H107" s="51">
        <f t="shared" si="25"/>
        <v>0.34840434573358819</v>
      </c>
      <c r="I107" s="51">
        <f t="shared" si="25"/>
        <v>0.44813382010327779</v>
      </c>
      <c r="J107" s="51">
        <f t="shared" si="25"/>
        <v>0.51642234985088864</v>
      </c>
      <c r="K107" s="52">
        <f t="shared" si="25"/>
        <v>0.71729707300641843</v>
      </c>
      <c r="L107" s="50">
        <f t="shared" si="25"/>
        <v>0.64640934928943039</v>
      </c>
      <c r="M107" s="51">
        <f t="shared" si="25"/>
        <v>0.48423832012580531</v>
      </c>
      <c r="N107" s="51">
        <f t="shared" si="25"/>
        <v>0.39180553487782238</v>
      </c>
      <c r="O107" s="51">
        <f t="shared" si="25"/>
        <v>0.23133898932651184</v>
      </c>
      <c r="P107" s="51">
        <f t="shared" si="25"/>
        <v>0.16460847997415656</v>
      </c>
      <c r="Q107" s="51">
        <f t="shared" si="25"/>
        <v>0.16368202083357283</v>
      </c>
      <c r="R107" s="51">
        <f t="shared" si="25"/>
        <v>0.13645836686819746</v>
      </c>
      <c r="S107" s="51">
        <f t="shared" si="25"/>
        <v>0.20023048374394292</v>
      </c>
      <c r="T107" s="51">
        <f t="shared" si="25"/>
        <v>0.37517412809454193</v>
      </c>
      <c r="U107" s="51">
        <f t="shared" si="25"/>
        <v>0.38372646777729702</v>
      </c>
      <c r="V107" s="51">
        <f t="shared" si="25"/>
        <v>0.56540003939039618</v>
      </c>
      <c r="W107" s="52">
        <f t="shared" si="25"/>
        <v>0.80883910961755423</v>
      </c>
      <c r="X107" s="50">
        <f t="shared" si="25"/>
        <v>0.6413045284482386</v>
      </c>
      <c r="Y107" s="51">
        <f t="shared" si="25"/>
        <v>0.48291301583092</v>
      </c>
      <c r="Z107" s="51">
        <f t="shared" si="25"/>
        <v>0.39297692732998846</v>
      </c>
      <c r="AA107" s="51">
        <f t="shared" si="25"/>
        <v>0.23070953835213423</v>
      </c>
      <c r="AB107" s="51">
        <f t="shared" si="25"/>
        <v>0.16410577629926651</v>
      </c>
      <c r="AC107" s="51">
        <f t="shared" si="25"/>
        <v>0.16323173079198805</v>
      </c>
      <c r="AD107" s="51">
        <f t="shared" si="25"/>
        <v>0.13539553819629149</v>
      </c>
      <c r="AE107" s="51">
        <f t="shared" si="25"/>
        <v>0.20062293974549181</v>
      </c>
      <c r="AF107" s="51">
        <f t="shared" si="25"/>
        <v>0.37396276973570636</v>
      </c>
      <c r="AG107" s="51">
        <f t="shared" si="25"/>
        <v>0.3802939370902747</v>
      </c>
      <c r="AH107" s="51">
        <f t="shared" si="25"/>
        <v>0.56709747128737242</v>
      </c>
      <c r="AI107" s="52">
        <f t="shared" si="25"/>
        <v>0.8064683129087088</v>
      </c>
      <c r="AJ107" s="50">
        <f t="shared" si="25"/>
        <v>0.6406085289009269</v>
      </c>
      <c r="AK107" s="51">
        <f t="shared" si="25"/>
        <v>0.50646035787632215</v>
      </c>
      <c r="AL107" s="51">
        <f t="shared" si="25"/>
        <v>0.39250908091926218</v>
      </c>
      <c r="AM107" s="51">
        <f t="shared" si="25"/>
        <v>0.22754407838226276</v>
      </c>
      <c r="AN107" s="51">
        <f t="shared" si="25"/>
        <v>0.16604805602754752</v>
      </c>
      <c r="AO107" s="51">
        <f t="shared" si="25"/>
        <v>0.1630413224658453</v>
      </c>
      <c r="AP107" s="51">
        <f t="shared" si="25"/>
        <v>0.13454836592630787</v>
      </c>
      <c r="AQ107" s="51">
        <f t="shared" si="25"/>
        <v>0.20127615984698721</v>
      </c>
      <c r="AR107" s="51">
        <f t="shared" si="25"/>
        <v>0.3714819697318324</v>
      </c>
      <c r="AS107" s="51">
        <f t="shared" si="25"/>
        <v>0.38232444553056194</v>
      </c>
      <c r="AT107" s="51">
        <f t="shared" si="25"/>
        <v>0.56648810588596143</v>
      </c>
      <c r="AU107" s="52">
        <f t="shared" si="25"/>
        <v>0.79693615178042576</v>
      </c>
      <c r="AV107" s="50">
        <f t="shared" si="25"/>
        <v>0.67789190091250107</v>
      </c>
      <c r="AW107" s="51">
        <f t="shared" si="25"/>
        <v>0.48593400661158986</v>
      </c>
      <c r="AX107" s="51">
        <f t="shared" si="25"/>
        <v>0.38660179305872994</v>
      </c>
      <c r="AY107" s="51">
        <f t="shared" si="25"/>
        <v>0.23433496513592858</v>
      </c>
      <c r="AZ107" s="51">
        <f t="shared" si="25"/>
        <v>0.16999790345471436</v>
      </c>
      <c r="BA107" s="51">
        <f t="shared" si="25"/>
        <v>0.14113200772994744</v>
      </c>
      <c r="BB107" s="51">
        <f t="shared" si="25"/>
        <v>0.14161256207976489</v>
      </c>
      <c r="BC107" s="51">
        <f t="shared" si="25"/>
        <v>0.20873646638932969</v>
      </c>
      <c r="BD107" s="51">
        <f t="shared" si="25"/>
        <v>0.34060755063040826</v>
      </c>
      <c r="BE107" s="51">
        <f t="shared" si="25"/>
        <v>0.44393933713566491</v>
      </c>
      <c r="BF107" s="51">
        <f t="shared" si="25"/>
        <v>0.51750073395525564</v>
      </c>
      <c r="BG107" s="52">
        <f t="shared" si="25"/>
        <v>0.70257844225642185</v>
      </c>
      <c r="BH107" s="50">
        <f t="shared" si="25"/>
        <v>0.6450845775095333</v>
      </c>
      <c r="BI107" s="51">
        <f t="shared" si="25"/>
        <v>0.48078824824777627</v>
      </c>
      <c r="BJ107" s="51">
        <f t="shared" si="25"/>
        <v>0.38676561575836738</v>
      </c>
      <c r="BK107" s="51">
        <f t="shared" si="25"/>
        <v>0.22988836021029746</v>
      </c>
      <c r="BL107" s="52">
        <f t="shared" si="25"/>
        <v>0.16549295202956354</v>
      </c>
    </row>
    <row r="108" spans="2:64" ht="12.6" thickBot="1" x14ac:dyDescent="0.45">
      <c r="B108" s="79"/>
      <c r="C108" s="84"/>
      <c r="D108" s="9" t="s">
        <v>5</v>
      </c>
      <c r="E108" s="53">
        <f t="shared" si="25"/>
        <v>1.0919138552314867</v>
      </c>
      <c r="F108" s="54">
        <f t="shared" si="25"/>
        <v>1.0595669589574253</v>
      </c>
      <c r="G108" s="54">
        <f t="shared" si="25"/>
        <v>1.2082118177871513</v>
      </c>
      <c r="H108" s="54">
        <f t="shared" si="25"/>
        <v>1.3068018195644693</v>
      </c>
      <c r="I108" s="54">
        <f t="shared" si="25"/>
        <v>1.1312480791822574</v>
      </c>
      <c r="J108" s="54">
        <f t="shared" si="25"/>
        <v>1.3358151948960311</v>
      </c>
      <c r="K108" s="55">
        <f t="shared" si="25"/>
        <v>1.4311351701014334</v>
      </c>
      <c r="L108" s="53">
        <f t="shared" si="25"/>
        <v>1.4989917436061235</v>
      </c>
      <c r="M108" s="54">
        <f t="shared" si="25"/>
        <v>1.198664022703851</v>
      </c>
      <c r="N108" s="54">
        <f t="shared" si="25"/>
        <v>1.1821531477953082</v>
      </c>
      <c r="O108" s="54">
        <f t="shared" si="25"/>
        <v>0.94332836787117191</v>
      </c>
      <c r="P108" s="54">
        <f t="shared" si="25"/>
        <v>1.1072851993192803</v>
      </c>
      <c r="Q108" s="54">
        <f t="shared" si="25"/>
        <v>1.0730540640441972</v>
      </c>
      <c r="R108" s="54">
        <f t="shared" si="25"/>
        <v>1.0625431871973279</v>
      </c>
      <c r="S108" s="54">
        <f t="shared" si="25"/>
        <v>1.2118321660722979</v>
      </c>
      <c r="T108" s="54">
        <f t="shared" si="25"/>
        <v>1.273797953896237</v>
      </c>
      <c r="U108" s="54">
        <f t="shared" si="25"/>
        <v>1.1810988636691471</v>
      </c>
      <c r="V108" s="54">
        <f t="shared" si="25"/>
        <v>1.2921465779642138</v>
      </c>
      <c r="W108" s="55">
        <f t="shared" si="25"/>
        <v>1.3333270793160603</v>
      </c>
      <c r="X108" s="53">
        <f t="shared" si="25"/>
        <v>1.4871539131323739</v>
      </c>
      <c r="Y108" s="54">
        <f t="shared" si="25"/>
        <v>1.1953834178624143</v>
      </c>
      <c r="Z108" s="54">
        <f t="shared" si="25"/>
        <v>1.1856874655916698</v>
      </c>
      <c r="AA108" s="54">
        <f t="shared" si="25"/>
        <v>0.94076166278594953</v>
      </c>
      <c r="AB108" s="54">
        <f t="shared" si="25"/>
        <v>1.1039036217788245</v>
      </c>
      <c r="AC108" s="54">
        <f t="shared" si="25"/>
        <v>1.0701020870545406</v>
      </c>
      <c r="AD108" s="54">
        <f t="shared" si="25"/>
        <v>1.0542673929722479</v>
      </c>
      <c r="AE108" s="54">
        <f t="shared" si="25"/>
        <v>1.2142073828602333</v>
      </c>
      <c r="AF108" s="54">
        <f t="shared" si="25"/>
        <v>1.2696851281884602</v>
      </c>
      <c r="AG108" s="54">
        <f t="shared" si="25"/>
        <v>1.1705336344384532</v>
      </c>
      <c r="AH108" s="54">
        <f t="shared" si="25"/>
        <v>1.2960258327647085</v>
      </c>
      <c r="AI108" s="55">
        <f t="shared" si="25"/>
        <v>1.3294189504757628</v>
      </c>
      <c r="AJ108" s="53">
        <f t="shared" si="25"/>
        <v>1.4855399241389895</v>
      </c>
      <c r="AK108" s="54">
        <f t="shared" si="25"/>
        <v>1.2536715593973351</v>
      </c>
      <c r="AL108" s="54">
        <f t="shared" si="25"/>
        <v>1.1842758824007964</v>
      </c>
      <c r="AM108" s="54">
        <f t="shared" si="25"/>
        <v>0.92785390263867129</v>
      </c>
      <c r="AN108" s="54">
        <f t="shared" si="25"/>
        <v>1.116968912196433</v>
      </c>
      <c r="AO108" s="54">
        <f t="shared" si="25"/>
        <v>1.0688538227237681</v>
      </c>
      <c r="AP108" s="54">
        <f t="shared" si="25"/>
        <v>1.047670823304057</v>
      </c>
      <c r="AQ108" s="54">
        <f t="shared" si="25"/>
        <v>1.2181607925295095</v>
      </c>
      <c r="AR108" s="54">
        <f t="shared" si="25"/>
        <v>1.261262271353929</v>
      </c>
      <c r="AS108" s="54">
        <f t="shared" si="25"/>
        <v>1.1767834801303219</v>
      </c>
      <c r="AT108" s="54">
        <f t="shared" si="25"/>
        <v>1.294633209200317</v>
      </c>
      <c r="AU108" s="55">
        <f t="shared" si="25"/>
        <v>1.3137057036685538</v>
      </c>
      <c r="AV108" s="53">
        <f t="shared" si="25"/>
        <v>1.4642173732848736</v>
      </c>
      <c r="AW108" s="54">
        <f t="shared" si="25"/>
        <v>1.1860682182502267</v>
      </c>
      <c r="AX108" s="54">
        <f t="shared" si="25"/>
        <v>1.1770050544993287</v>
      </c>
      <c r="AY108" s="54">
        <f t="shared" si="25"/>
        <v>0.9254520437031144</v>
      </c>
      <c r="AZ108" s="54">
        <f t="shared" si="25"/>
        <v>1.1096250055006061</v>
      </c>
      <c r="BA108" s="54">
        <f t="shared" si="25"/>
        <v>1.0806843521518588</v>
      </c>
      <c r="BB108" s="54">
        <f t="shared" si="25"/>
        <v>1.042537969568073</v>
      </c>
      <c r="BC108" s="54">
        <f t="shared" si="25"/>
        <v>1.2063300808910566</v>
      </c>
      <c r="BD108" s="54">
        <f t="shared" si="25"/>
        <v>1.2775574483263503</v>
      </c>
      <c r="BE108" s="54">
        <f t="shared" si="25"/>
        <v>1.12065972234014</v>
      </c>
      <c r="BF108" s="54">
        <f t="shared" si="25"/>
        <v>1.3386046207854483</v>
      </c>
      <c r="BG108" s="55">
        <f t="shared" si="25"/>
        <v>1.4017688853154531</v>
      </c>
      <c r="BH108" s="53">
        <f t="shared" si="25"/>
        <v>1.4959196624822801</v>
      </c>
      <c r="BI108" s="54">
        <f t="shared" si="25"/>
        <v>1.1901238538158099</v>
      </c>
      <c r="BJ108" s="54">
        <f t="shared" si="25"/>
        <v>1.1669467361412325</v>
      </c>
      <c r="BK108" s="54">
        <f t="shared" si="25"/>
        <v>0.93741315400874103</v>
      </c>
      <c r="BL108" s="55">
        <f t="shared" si="25"/>
        <v>1.1132348491569886</v>
      </c>
    </row>
    <row r="109" spans="2:64" x14ac:dyDescent="0.4">
      <c r="B109" s="79"/>
      <c r="C109" s="83" t="s">
        <v>9</v>
      </c>
      <c r="D109" s="8" t="s">
        <v>4</v>
      </c>
      <c r="E109" s="20">
        <f t="shared" ref="E109:BL110" si="26">E63*(1+E$87)</f>
        <v>0.10700088644056563</v>
      </c>
      <c r="F109" s="10">
        <f t="shared" si="26"/>
        <v>0.10799674054809874</v>
      </c>
      <c r="G109" s="10">
        <f t="shared" si="26"/>
        <v>0.15687277938504146</v>
      </c>
      <c r="H109" s="10">
        <f t="shared" si="26"/>
        <v>0.26143029053952027</v>
      </c>
      <c r="I109" s="10">
        <f t="shared" si="26"/>
        <v>0.3362637585461396</v>
      </c>
      <c r="J109" s="10">
        <f t="shared" si="26"/>
        <v>0.38750505444572031</v>
      </c>
      <c r="K109" s="48">
        <f t="shared" si="26"/>
        <v>0.5382343374746752</v>
      </c>
      <c r="L109" s="20">
        <f t="shared" si="26"/>
        <v>0.48504269840944858</v>
      </c>
      <c r="M109" s="10">
        <f t="shared" si="26"/>
        <v>0.36335529757616936</v>
      </c>
      <c r="N109" s="10">
        <f t="shared" si="26"/>
        <v>0.29399700684682484</v>
      </c>
      <c r="O109" s="10">
        <f t="shared" si="26"/>
        <v>0.1735885901922562</v>
      </c>
      <c r="P109" s="10">
        <f t="shared" si="26"/>
        <v>0.12351637765683551</v>
      </c>
      <c r="Q109" s="10">
        <f t="shared" si="26"/>
        <v>0.12282119550637803</v>
      </c>
      <c r="R109" s="10">
        <f t="shared" si="26"/>
        <v>0.10239352905253414</v>
      </c>
      <c r="S109" s="10">
        <f t="shared" si="26"/>
        <v>0.15024586857500041</v>
      </c>
      <c r="T109" s="10">
        <f t="shared" si="26"/>
        <v>0.2815173878045335</v>
      </c>
      <c r="U109" s="10">
        <f t="shared" si="26"/>
        <v>0.28793476082365477</v>
      </c>
      <c r="V109" s="10">
        <f t="shared" si="26"/>
        <v>0.42425617928977943</v>
      </c>
      <c r="W109" s="11">
        <f t="shared" si="26"/>
        <v>0.60692424195172323</v>
      </c>
      <c r="X109" s="20">
        <f t="shared" si="26"/>
        <v>0.48121222151670207</v>
      </c>
      <c r="Y109" s="10">
        <f t="shared" si="26"/>
        <v>0.36236083613759112</v>
      </c>
      <c r="Z109" s="10">
        <f t="shared" si="26"/>
        <v>0.29487597828577394</v>
      </c>
      <c r="AA109" s="10">
        <f t="shared" si="26"/>
        <v>0.17311627245820083</v>
      </c>
      <c r="AB109" s="10">
        <f t="shared" si="26"/>
        <v>0.12313916661055802</v>
      </c>
      <c r="AC109" s="10">
        <f t="shared" si="26"/>
        <v>0.12248331379554375</v>
      </c>
      <c r="AD109" s="10">
        <f t="shared" si="26"/>
        <v>0.10159602003207384</v>
      </c>
      <c r="AE109" s="10">
        <f t="shared" si="26"/>
        <v>0.15054035366901633</v>
      </c>
      <c r="AF109" s="10">
        <f t="shared" si="26"/>
        <v>0.28060842736366687</v>
      </c>
      <c r="AG109" s="10">
        <f t="shared" si="26"/>
        <v>0.28535911127799651</v>
      </c>
      <c r="AH109" s="10">
        <f t="shared" si="26"/>
        <v>0.42552987211086984</v>
      </c>
      <c r="AI109" s="11">
        <f t="shared" si="26"/>
        <v>0.60514528000709367</v>
      </c>
      <c r="AJ109" s="20">
        <f t="shared" si="26"/>
        <v>0.48068996808876058</v>
      </c>
      <c r="AK109" s="10">
        <f t="shared" si="26"/>
        <v>0.38002992823631659</v>
      </c>
      <c r="AL109" s="10">
        <f t="shared" si="26"/>
        <v>0.29452492289687948</v>
      </c>
      <c r="AM109" s="10">
        <f t="shared" si="26"/>
        <v>0.1707410233267003</v>
      </c>
      <c r="AN109" s="10">
        <f t="shared" si="26"/>
        <v>0.12459658457876499</v>
      </c>
      <c r="AO109" s="10">
        <f t="shared" si="26"/>
        <v>0.12234043812641331</v>
      </c>
      <c r="AP109" s="10">
        <f t="shared" si="26"/>
        <v>0.10096033194324557</v>
      </c>
      <c r="AQ109" s="10">
        <f t="shared" si="26"/>
        <v>0.15103050691483941</v>
      </c>
      <c r="AR109" s="10">
        <f t="shared" si="26"/>
        <v>0.27874692283961267</v>
      </c>
      <c r="AS109" s="10">
        <f t="shared" si="26"/>
        <v>0.28688273294916011</v>
      </c>
      <c r="AT109" s="10">
        <f t="shared" si="26"/>
        <v>0.42507262587991312</v>
      </c>
      <c r="AU109" s="11">
        <f t="shared" si="26"/>
        <v>0.59799268365244873</v>
      </c>
      <c r="AV109" s="20">
        <f t="shared" si="26"/>
        <v>0.50866609093750381</v>
      </c>
      <c r="AW109" s="10">
        <f t="shared" si="26"/>
        <v>0.36462768070247392</v>
      </c>
      <c r="AX109" s="10">
        <f t="shared" si="26"/>
        <v>0.29009230315320839</v>
      </c>
      <c r="AY109" s="10">
        <f t="shared" si="26"/>
        <v>0.17583666440802417</v>
      </c>
      <c r="AZ109" s="10">
        <f t="shared" si="26"/>
        <v>0.12756041029769158</v>
      </c>
      <c r="BA109" s="10">
        <f t="shared" si="26"/>
        <v>0.10590046374874761</v>
      </c>
      <c r="BB109" s="10">
        <f t="shared" si="26"/>
        <v>0.10626105472538507</v>
      </c>
      <c r="BC109" s="10">
        <f t="shared" si="26"/>
        <v>0.15662845691391852</v>
      </c>
      <c r="BD109" s="10">
        <f t="shared" si="26"/>
        <v>0.25557985143317208</v>
      </c>
      <c r="BE109" s="10">
        <f t="shared" si="26"/>
        <v>0.33311636697564351</v>
      </c>
      <c r="BF109" s="10">
        <f t="shared" si="26"/>
        <v>0.38831423571217166</v>
      </c>
      <c r="BG109" s="11">
        <f t="shared" si="26"/>
        <v>0.52718999787204046</v>
      </c>
      <c r="BH109" s="20">
        <f t="shared" si="26"/>
        <v>0.48404863655127112</v>
      </c>
      <c r="BI109" s="10">
        <f t="shared" si="26"/>
        <v>0.3607664857415861</v>
      </c>
      <c r="BJ109" s="10">
        <f t="shared" si="26"/>
        <v>0.29021522990911031</v>
      </c>
      <c r="BK109" s="10">
        <f t="shared" si="26"/>
        <v>0.1725000894431668</v>
      </c>
      <c r="BL109" s="11">
        <f t="shared" si="26"/>
        <v>0.12418005418455583</v>
      </c>
    </row>
    <row r="110" spans="2:64" ht="12.6" thickBot="1" x14ac:dyDescent="0.45">
      <c r="B110" s="79"/>
      <c r="C110" s="84"/>
      <c r="D110" s="9" t="s">
        <v>5</v>
      </c>
      <c r="E110" s="21">
        <f t="shared" si="26"/>
        <v>0.81933351266397614</v>
      </c>
      <c r="F110" s="12">
        <f t="shared" si="26"/>
        <v>0.79506154650013916</v>
      </c>
      <c r="G110" s="12">
        <f t="shared" si="26"/>
        <v>0.90659938782424299</v>
      </c>
      <c r="H110" s="12">
        <f t="shared" si="26"/>
        <v>0.98057783592501579</v>
      </c>
      <c r="I110" s="12">
        <f t="shared" si="26"/>
        <v>0.84884852222548102</v>
      </c>
      <c r="J110" s="12">
        <f t="shared" si="26"/>
        <v>1.0023484459513972</v>
      </c>
      <c r="K110" s="49">
        <f t="shared" si="26"/>
        <v>1.0738731818432485</v>
      </c>
      <c r="L110" s="21">
        <f t="shared" si="26"/>
        <v>1.1247903530656544</v>
      </c>
      <c r="M110" s="12">
        <f t="shared" si="26"/>
        <v>0.89943506030305964</v>
      </c>
      <c r="N110" s="12">
        <f t="shared" si="26"/>
        <v>0.88704588411378604</v>
      </c>
      <c r="O110" s="12">
        <f t="shared" si="26"/>
        <v>0.70784022158928239</v>
      </c>
      <c r="P110" s="12">
        <f t="shared" si="26"/>
        <v>0.83086762525489011</v>
      </c>
      <c r="Q110" s="12">
        <f t="shared" si="26"/>
        <v>0.80518179283044156</v>
      </c>
      <c r="R110" s="12">
        <f t="shared" si="26"/>
        <v>0.79729480283863652</v>
      </c>
      <c r="S110" s="12">
        <f t="shared" si="26"/>
        <v>0.90931596904841594</v>
      </c>
      <c r="T110" s="12">
        <f t="shared" si="26"/>
        <v>0.95581290317882395</v>
      </c>
      <c r="U110" s="12">
        <f t="shared" si="26"/>
        <v>0.88625478661804957</v>
      </c>
      <c r="V110" s="12">
        <f t="shared" si="26"/>
        <v>0.96958106129691968</v>
      </c>
      <c r="W110" s="13">
        <f t="shared" si="26"/>
        <v>1.0004814520779479</v>
      </c>
      <c r="X110" s="21">
        <f t="shared" si="26"/>
        <v>1.1159076640349144</v>
      </c>
      <c r="Y110" s="12">
        <f t="shared" si="26"/>
        <v>0.89697341053506874</v>
      </c>
      <c r="Z110" s="12">
        <f t="shared" si="26"/>
        <v>0.88969791110390972</v>
      </c>
      <c r="AA110" s="12">
        <f t="shared" si="26"/>
        <v>0.70591425693248078</v>
      </c>
      <c r="AB110" s="12">
        <f t="shared" si="26"/>
        <v>0.82833020914711497</v>
      </c>
      <c r="AC110" s="12">
        <f t="shared" si="26"/>
        <v>0.80296673377184413</v>
      </c>
      <c r="AD110" s="12">
        <f t="shared" si="26"/>
        <v>0.79108493974363847</v>
      </c>
      <c r="AE110" s="12">
        <f t="shared" si="26"/>
        <v>0.91109824766396219</v>
      </c>
      <c r="AF110" s="12">
        <f t="shared" si="26"/>
        <v>0.95272678432614888</v>
      </c>
      <c r="AG110" s="12">
        <f t="shared" si="26"/>
        <v>0.87832701252102674</v>
      </c>
      <c r="AH110" s="12">
        <f t="shared" si="26"/>
        <v>0.97249191680715963</v>
      </c>
      <c r="AI110" s="13">
        <f t="shared" si="26"/>
        <v>0.99754893051013105</v>
      </c>
      <c r="AJ110" s="21">
        <f t="shared" si="26"/>
        <v>1.1146965838155227</v>
      </c>
      <c r="AK110" s="12">
        <f t="shared" si="26"/>
        <v>0.94071076904705242</v>
      </c>
      <c r="AL110" s="12">
        <f t="shared" si="26"/>
        <v>0.88863870903530839</v>
      </c>
      <c r="AM110" s="12">
        <f t="shared" si="26"/>
        <v>0.69622873054097667</v>
      </c>
      <c r="AN110" s="12">
        <f t="shared" si="26"/>
        <v>0.83813394067826652</v>
      </c>
      <c r="AO110" s="12">
        <f t="shared" si="26"/>
        <v>0.80203008039578794</v>
      </c>
      <c r="AP110" s="12">
        <f t="shared" si="26"/>
        <v>0.78613510732611169</v>
      </c>
      <c r="AQ110" s="12">
        <f t="shared" si="26"/>
        <v>0.91406474636329482</v>
      </c>
      <c r="AR110" s="12">
        <f t="shared" si="26"/>
        <v>0.94640657065376232</v>
      </c>
      <c r="AS110" s="12">
        <f t="shared" si="26"/>
        <v>0.88301667553774987</v>
      </c>
      <c r="AT110" s="12">
        <f t="shared" si="26"/>
        <v>0.97144694137126353</v>
      </c>
      <c r="AU110" s="13">
        <f t="shared" si="26"/>
        <v>0.9857582662189659</v>
      </c>
      <c r="AV110" s="21">
        <f t="shared" si="26"/>
        <v>1.0986968962883821</v>
      </c>
      <c r="AW110" s="12">
        <f t="shared" si="26"/>
        <v>0.88998361442354135</v>
      </c>
      <c r="AX110" s="12">
        <f t="shared" si="26"/>
        <v>0.88318293710243734</v>
      </c>
      <c r="AY110" s="12">
        <f t="shared" si="26"/>
        <v>0.69442646060075686</v>
      </c>
      <c r="AZ110" s="12">
        <f t="shared" si="26"/>
        <v>0.83262333300446545</v>
      </c>
      <c r="BA110" s="12">
        <f t="shared" si="26"/>
        <v>0.81090729098025949</v>
      </c>
      <c r="BB110" s="12">
        <f t="shared" si="26"/>
        <v>0.78228359554123494</v>
      </c>
      <c r="BC110" s="12">
        <f t="shared" si="26"/>
        <v>0.90518739905461643</v>
      </c>
      <c r="BD110" s="12">
        <f t="shared" si="26"/>
        <v>0.95863389474561089</v>
      </c>
      <c r="BE110" s="12">
        <f t="shared" si="26"/>
        <v>0.84090339398736313</v>
      </c>
      <c r="BF110" s="12">
        <f t="shared" si="26"/>
        <v>1.0044415324172773</v>
      </c>
      <c r="BG110" s="13">
        <f t="shared" si="26"/>
        <v>1.0518377610522129</v>
      </c>
      <c r="BH110" s="21">
        <f t="shared" si="26"/>
        <v>1.1224851721154101</v>
      </c>
      <c r="BI110" s="12">
        <f t="shared" si="26"/>
        <v>0.89302681981755105</v>
      </c>
      <c r="BJ110" s="12">
        <f t="shared" si="26"/>
        <v>0.87563553098395341</v>
      </c>
      <c r="BK110" s="12">
        <f t="shared" si="26"/>
        <v>0.70340165445429836</v>
      </c>
      <c r="BL110" s="13">
        <f t="shared" si="26"/>
        <v>0.8353320319269868</v>
      </c>
    </row>
    <row r="111" spans="2:64" x14ac:dyDescent="0.4">
      <c r="B111" s="79"/>
      <c r="C111" s="83" t="s">
        <v>8</v>
      </c>
      <c r="D111" s="8" t="s">
        <v>4</v>
      </c>
      <c r="E111" s="50">
        <f t="shared" ref="E111:BL112" si="27">E65*(1+E$88)</f>
        <v>0.18957013023232769</v>
      </c>
      <c r="F111" s="51">
        <f t="shared" si="27"/>
        <v>0.18736105500629593</v>
      </c>
      <c r="G111" s="51">
        <f t="shared" si="27"/>
        <v>0.21061141783178841</v>
      </c>
      <c r="H111" s="51">
        <f t="shared" si="27"/>
        <v>0.2541713257232931</v>
      </c>
      <c r="I111" s="51">
        <f t="shared" si="27"/>
        <v>0.25705343121508684</v>
      </c>
      <c r="J111" s="51">
        <f t="shared" si="27"/>
        <v>0.25698221229333768</v>
      </c>
      <c r="K111" s="52">
        <f t="shared" si="27"/>
        <v>0.33447028828035619</v>
      </c>
      <c r="L111" s="50">
        <f t="shared" si="27"/>
        <v>0.31881344138357992</v>
      </c>
      <c r="M111" s="51">
        <f t="shared" si="27"/>
        <v>0.26369613342497333</v>
      </c>
      <c r="N111" s="51">
        <f t="shared" si="27"/>
        <v>0.24536707938916119</v>
      </c>
      <c r="O111" s="51">
        <f t="shared" si="27"/>
        <v>0.18896902843151306</v>
      </c>
      <c r="P111" s="51">
        <f t="shared" si="27"/>
        <v>0.18000929244192101</v>
      </c>
      <c r="Q111" s="51">
        <f t="shared" si="27"/>
        <v>0.19895404001272118</v>
      </c>
      <c r="R111" s="51">
        <f t="shared" si="27"/>
        <v>0.19514435593075272</v>
      </c>
      <c r="S111" s="51">
        <f t="shared" si="27"/>
        <v>0.20983701105024524</v>
      </c>
      <c r="T111" s="51">
        <f t="shared" si="27"/>
        <v>0.25321402792432368</v>
      </c>
      <c r="U111" s="51">
        <f t="shared" si="27"/>
        <v>0.24361372409873197</v>
      </c>
      <c r="V111" s="51">
        <f t="shared" si="27"/>
        <v>0.27128198330278652</v>
      </c>
      <c r="W111" s="52">
        <f t="shared" si="27"/>
        <v>0.33349478209310696</v>
      </c>
      <c r="X111" s="50">
        <f t="shared" si="27"/>
        <v>0.3012376775657879</v>
      </c>
      <c r="Y111" s="51">
        <f t="shared" si="27"/>
        <v>0.26297442759615342</v>
      </c>
      <c r="Z111" s="51">
        <f t="shared" si="27"/>
        <v>0.25728469297902384</v>
      </c>
      <c r="AA111" s="51">
        <f t="shared" si="27"/>
        <v>0.18845486201529543</v>
      </c>
      <c r="AB111" s="51">
        <f t="shared" si="27"/>
        <v>0.1794595556796405</v>
      </c>
      <c r="AC111" s="51">
        <f t="shared" si="27"/>
        <v>0.19840671647349217</v>
      </c>
      <c r="AD111" s="51">
        <f t="shared" si="27"/>
        <v>0.17678770390688139</v>
      </c>
      <c r="AE111" s="51">
        <f t="shared" si="27"/>
        <v>0.22026233658883446</v>
      </c>
      <c r="AF111" s="51">
        <f t="shared" si="27"/>
        <v>0.25239645308018821</v>
      </c>
      <c r="AG111" s="51">
        <f t="shared" si="27"/>
        <v>0.2304579207631102</v>
      </c>
      <c r="AH111" s="51">
        <f t="shared" si="27"/>
        <v>0.285700321683377</v>
      </c>
      <c r="AI111" s="52">
        <f t="shared" si="27"/>
        <v>0.34762785998114082</v>
      </c>
      <c r="AJ111" s="50">
        <f t="shared" si="27"/>
        <v>0.31595243772863618</v>
      </c>
      <c r="AK111" s="51">
        <f t="shared" si="27"/>
        <v>0.27960251444657991</v>
      </c>
      <c r="AL111" s="51">
        <f t="shared" si="27"/>
        <v>0.25697839072112066</v>
      </c>
      <c r="AM111" s="51">
        <f t="shared" si="27"/>
        <v>0.168969889092102</v>
      </c>
      <c r="AN111" s="51">
        <f t="shared" si="27"/>
        <v>0.19974148898905764</v>
      </c>
      <c r="AO111" s="51">
        <f t="shared" si="27"/>
        <v>0.19817527684716521</v>
      </c>
      <c r="AP111" s="51">
        <f t="shared" si="27"/>
        <v>0.16731779018104734</v>
      </c>
      <c r="AQ111" s="51">
        <f t="shared" si="27"/>
        <v>0.2310214769251952</v>
      </c>
      <c r="AR111" s="51">
        <f t="shared" si="27"/>
        <v>0.23877886049987027</v>
      </c>
      <c r="AS111" s="51">
        <f t="shared" si="27"/>
        <v>0.24272363209445924</v>
      </c>
      <c r="AT111" s="51">
        <f t="shared" si="27"/>
        <v>0.28539332703074594</v>
      </c>
      <c r="AU111" s="52">
        <f t="shared" si="27"/>
        <v>0.29871612162483274</v>
      </c>
      <c r="AV111" s="50">
        <f t="shared" si="27"/>
        <v>0.33348592154453788</v>
      </c>
      <c r="AW111" s="51">
        <f t="shared" si="27"/>
        <v>0.26198817991582163</v>
      </c>
      <c r="AX111" s="51">
        <f t="shared" si="27"/>
        <v>0.24375331431612285</v>
      </c>
      <c r="AY111" s="51">
        <f t="shared" si="27"/>
        <v>0.17809539849085179</v>
      </c>
      <c r="AZ111" s="51">
        <f t="shared" si="27"/>
        <v>0.19921309811907739</v>
      </c>
      <c r="BA111" s="51">
        <f t="shared" si="27"/>
        <v>0.18762054570141429</v>
      </c>
      <c r="BB111" s="51">
        <f t="shared" si="27"/>
        <v>0.1759685437660127</v>
      </c>
      <c r="BC111" s="51">
        <f t="shared" si="27"/>
        <v>0.23031016851634034</v>
      </c>
      <c r="BD111" s="51">
        <f t="shared" si="27"/>
        <v>0.2248154636414777</v>
      </c>
      <c r="BE111" s="51">
        <f t="shared" si="27"/>
        <v>0.25464743954333652</v>
      </c>
      <c r="BF111" s="51">
        <f t="shared" si="27"/>
        <v>0.28462415545677394</v>
      </c>
      <c r="BG111" s="52">
        <f t="shared" si="27"/>
        <v>0.2978252661014032</v>
      </c>
      <c r="BH111" s="50">
        <f t="shared" si="27"/>
        <v>0.33331388860727423</v>
      </c>
      <c r="BI111" s="51">
        <f t="shared" si="27"/>
        <v>0.26181736717194704</v>
      </c>
      <c r="BJ111" s="51">
        <f t="shared" si="27"/>
        <v>0.23119847216722927</v>
      </c>
      <c r="BK111" s="51">
        <f t="shared" si="27"/>
        <v>0.18778408344881234</v>
      </c>
      <c r="BL111" s="52">
        <f t="shared" si="27"/>
        <v>0.19907374675976763</v>
      </c>
    </row>
    <row r="112" spans="2:64" ht="12.6" thickBot="1" x14ac:dyDescent="0.45">
      <c r="B112" s="79"/>
      <c r="C112" s="84"/>
      <c r="D112" s="9" t="s">
        <v>5</v>
      </c>
      <c r="E112" s="53">
        <f t="shared" si="27"/>
        <v>0.21664867584547395</v>
      </c>
      <c r="F112" s="54">
        <f t="shared" si="27"/>
        <v>0.20865064394174249</v>
      </c>
      <c r="G112" s="54">
        <f t="shared" si="27"/>
        <v>0.25574543394693311</v>
      </c>
      <c r="H112" s="54">
        <f t="shared" si="27"/>
        <v>0.29047762476268868</v>
      </c>
      <c r="I112" s="54">
        <f t="shared" si="27"/>
        <v>0.26264539053714081</v>
      </c>
      <c r="J112" s="54">
        <f t="shared" si="27"/>
        <v>0.35250031377946783</v>
      </c>
      <c r="K112" s="55">
        <f t="shared" si="27"/>
        <v>0.37247570487223974</v>
      </c>
      <c r="L112" s="53">
        <f t="shared" si="27"/>
        <v>0.38713514563526352</v>
      </c>
      <c r="M112" s="54">
        <f t="shared" si="27"/>
        <v>0.29006630052990456</v>
      </c>
      <c r="N112" s="54">
        <f t="shared" si="27"/>
        <v>0.27254722192196934</v>
      </c>
      <c r="O112" s="54">
        <f t="shared" si="27"/>
        <v>0.19755765125412797</v>
      </c>
      <c r="P112" s="54">
        <f t="shared" si="27"/>
        <v>0.23850990600015431</v>
      </c>
      <c r="Q112" s="54">
        <f t="shared" si="27"/>
        <v>0.2079964805802981</v>
      </c>
      <c r="R112" s="54">
        <f t="shared" si="27"/>
        <v>0.1993895406580482</v>
      </c>
      <c r="S112" s="54">
        <f t="shared" si="27"/>
        <v>0.25480507183154488</v>
      </c>
      <c r="T112" s="54">
        <f t="shared" si="27"/>
        <v>0.28938358478770776</v>
      </c>
      <c r="U112" s="54">
        <f t="shared" si="27"/>
        <v>0.27129522944102957</v>
      </c>
      <c r="V112" s="54">
        <f t="shared" si="27"/>
        <v>0.33994750389453343</v>
      </c>
      <c r="W112" s="55">
        <f t="shared" si="27"/>
        <v>0.3713893532068317</v>
      </c>
      <c r="X112" s="53">
        <f t="shared" si="27"/>
        <v>0.39913589562662311</v>
      </c>
      <c r="Y112" s="54">
        <f t="shared" si="27"/>
        <v>0.28927242260261898</v>
      </c>
      <c r="Z112" s="54">
        <f t="shared" si="27"/>
        <v>0.26217803184688393</v>
      </c>
      <c r="AA112" s="54">
        <f t="shared" si="27"/>
        <v>0.19702011602740421</v>
      </c>
      <c r="AB112" s="54">
        <f t="shared" si="27"/>
        <v>0.23778151213938373</v>
      </c>
      <c r="AC112" s="54">
        <f t="shared" si="27"/>
        <v>0.20742428124274703</v>
      </c>
      <c r="AD112" s="54">
        <f t="shared" si="27"/>
        <v>0.21467329985052294</v>
      </c>
      <c r="AE112" s="54">
        <f t="shared" si="27"/>
        <v>0.24529045464559751</v>
      </c>
      <c r="AF112" s="54">
        <f t="shared" si="27"/>
        <v>0.28844922605107848</v>
      </c>
      <c r="AG112" s="54">
        <f t="shared" si="27"/>
        <v>0.27984504144567662</v>
      </c>
      <c r="AH112" s="54">
        <f t="shared" si="27"/>
        <v>0.32736418559823544</v>
      </c>
      <c r="AI112" s="55">
        <f t="shared" si="27"/>
        <v>0.35519018211408543</v>
      </c>
      <c r="AJ112" s="53">
        <f t="shared" si="27"/>
        <v>0.38366102904277316</v>
      </c>
      <c r="AK112" s="54">
        <f t="shared" si="27"/>
        <v>0.29957246783567199</v>
      </c>
      <c r="AL112" s="54">
        <f t="shared" si="27"/>
        <v>0.26186590397717863</v>
      </c>
      <c r="AM112" s="54">
        <f t="shared" si="27"/>
        <v>0.21121616322565068</v>
      </c>
      <c r="AN112" s="54">
        <f t="shared" si="27"/>
        <v>0.22243785026748963</v>
      </c>
      <c r="AO112" s="54">
        <f t="shared" si="27"/>
        <v>0.20718232270931011</v>
      </c>
      <c r="AP112" s="54">
        <f t="shared" si="27"/>
        <v>0.22169383517304192</v>
      </c>
      <c r="AQ112" s="54">
        <f t="shared" si="27"/>
        <v>0.23604713519157164</v>
      </c>
      <c r="AR112" s="54">
        <f t="shared" si="27"/>
        <v>0.29847894820292487</v>
      </c>
      <c r="AS112" s="54">
        <f t="shared" si="27"/>
        <v>0.27030399745926764</v>
      </c>
      <c r="AT112" s="54">
        <f t="shared" si="27"/>
        <v>0.32701242171554379</v>
      </c>
      <c r="AU112" s="55">
        <f t="shared" si="27"/>
        <v>0.39579486771471462</v>
      </c>
      <c r="AV112" s="53">
        <f t="shared" si="27"/>
        <v>0.37137948584584485</v>
      </c>
      <c r="AW112" s="54">
        <f t="shared" si="27"/>
        <v>0.28818754808313179</v>
      </c>
      <c r="AX112" s="54">
        <f t="shared" si="27"/>
        <v>0.27075469462537255</v>
      </c>
      <c r="AY112" s="54">
        <f t="shared" si="27"/>
        <v>0.20353487234475323</v>
      </c>
      <c r="AZ112" s="54">
        <f t="shared" si="27"/>
        <v>0.22184941904163744</v>
      </c>
      <c r="BA112" s="54">
        <f t="shared" si="27"/>
        <v>0.21442060907908223</v>
      </c>
      <c r="BB112" s="54">
        <f t="shared" si="27"/>
        <v>0.21367859373318507</v>
      </c>
      <c r="BC112" s="54">
        <f t="shared" si="27"/>
        <v>0.23532035292707143</v>
      </c>
      <c r="BD112" s="54">
        <f t="shared" si="27"/>
        <v>0.30764501582770348</v>
      </c>
      <c r="BE112" s="54">
        <f t="shared" si="27"/>
        <v>0.26018705874491815</v>
      </c>
      <c r="BF112" s="54">
        <f t="shared" si="27"/>
        <v>0.32613108135017416</v>
      </c>
      <c r="BG112" s="55">
        <f t="shared" si="27"/>
        <v>0.3946144960557269</v>
      </c>
      <c r="BH112" s="53">
        <f t="shared" si="27"/>
        <v>0.37118790503339671</v>
      </c>
      <c r="BI112" s="54">
        <f t="shared" si="27"/>
        <v>0.28799965370616265</v>
      </c>
      <c r="BJ112" s="54">
        <f t="shared" si="27"/>
        <v>0.28005373288170549</v>
      </c>
      <c r="BK112" s="54">
        <f t="shared" si="27"/>
        <v>0.19631885064436269</v>
      </c>
      <c r="BL112" s="55">
        <f t="shared" si="27"/>
        <v>0.22169423337163169</v>
      </c>
    </row>
    <row r="113" spans="1:64" x14ac:dyDescent="0.4">
      <c r="B113" s="79"/>
      <c r="C113" s="85" t="s">
        <v>13</v>
      </c>
      <c r="D113" s="8" t="s">
        <v>4</v>
      </c>
      <c r="E113" s="20">
        <f t="shared" ref="E113:BL114" si="28">E67*(1+E$89)</f>
        <v>0</v>
      </c>
      <c r="F113" s="10">
        <f t="shared" si="28"/>
        <v>0</v>
      </c>
      <c r="G113" s="10">
        <f t="shared" si="28"/>
        <v>0</v>
      </c>
      <c r="H113" s="10">
        <f t="shared" si="28"/>
        <v>0</v>
      </c>
      <c r="I113" s="10">
        <f t="shared" si="28"/>
        <v>0</v>
      </c>
      <c r="J113" s="10">
        <f t="shared" si="28"/>
        <v>0.1615815118366242</v>
      </c>
      <c r="K113" s="48">
        <f t="shared" si="28"/>
        <v>0.44499635385771991</v>
      </c>
      <c r="L113" s="20">
        <f t="shared" si="28"/>
        <v>0.14763565526041511</v>
      </c>
      <c r="M113" s="10">
        <f t="shared" si="28"/>
        <v>0</v>
      </c>
      <c r="N113" s="10">
        <f t="shared" si="28"/>
        <v>0</v>
      </c>
      <c r="O113" s="10">
        <f t="shared" si="28"/>
        <v>0</v>
      </c>
      <c r="P113" s="10">
        <f t="shared" si="28"/>
        <v>0</v>
      </c>
      <c r="Q113" s="10">
        <f t="shared" si="28"/>
        <v>0</v>
      </c>
      <c r="R113" s="10">
        <f t="shared" si="28"/>
        <v>0</v>
      </c>
      <c r="S113" s="10">
        <f t="shared" si="28"/>
        <v>0</v>
      </c>
      <c r="T113" s="10">
        <f t="shared" si="28"/>
        <v>0</v>
      </c>
      <c r="U113" s="10">
        <f t="shared" si="28"/>
        <v>0</v>
      </c>
      <c r="V113" s="10">
        <f t="shared" si="28"/>
        <v>0</v>
      </c>
      <c r="W113" s="11">
        <f t="shared" si="28"/>
        <v>0.11335756410346319</v>
      </c>
      <c r="X113" s="20">
        <f t="shared" si="28"/>
        <v>0</v>
      </c>
      <c r="Y113" s="10">
        <f t="shared" si="28"/>
        <v>0</v>
      </c>
      <c r="Z113" s="10">
        <f t="shared" si="28"/>
        <v>0</v>
      </c>
      <c r="AA113" s="10">
        <f t="shared" si="28"/>
        <v>0</v>
      </c>
      <c r="AB113" s="10">
        <f t="shared" si="28"/>
        <v>0</v>
      </c>
      <c r="AC113" s="10">
        <f t="shared" si="28"/>
        <v>0</v>
      </c>
      <c r="AD113" s="10">
        <f t="shared" si="28"/>
        <v>0</v>
      </c>
      <c r="AE113" s="10">
        <f t="shared" si="28"/>
        <v>0</v>
      </c>
      <c r="AF113" s="10">
        <f t="shared" si="28"/>
        <v>0</v>
      </c>
      <c r="AG113" s="10">
        <f t="shared" si="28"/>
        <v>0</v>
      </c>
      <c r="AH113" s="10">
        <f t="shared" si="28"/>
        <v>0</v>
      </c>
      <c r="AI113" s="11">
        <f t="shared" si="28"/>
        <v>0</v>
      </c>
      <c r="AJ113" s="20">
        <f t="shared" si="28"/>
        <v>0</v>
      </c>
      <c r="AK113" s="10">
        <f t="shared" si="28"/>
        <v>0</v>
      </c>
      <c r="AL113" s="10">
        <f t="shared" si="28"/>
        <v>0</v>
      </c>
      <c r="AM113" s="10">
        <f t="shared" si="28"/>
        <v>0</v>
      </c>
      <c r="AN113" s="10">
        <f t="shared" si="28"/>
        <v>0</v>
      </c>
      <c r="AO113" s="10">
        <f t="shared" si="28"/>
        <v>0</v>
      </c>
      <c r="AP113" s="10">
        <f t="shared" si="28"/>
        <v>0</v>
      </c>
      <c r="AQ113" s="10">
        <f t="shared" si="28"/>
        <v>0</v>
      </c>
      <c r="AR113" s="10">
        <f t="shared" si="28"/>
        <v>0</v>
      </c>
      <c r="AS113" s="10">
        <f t="shared" si="28"/>
        <v>0</v>
      </c>
      <c r="AT113" s="10">
        <f t="shared" si="28"/>
        <v>0</v>
      </c>
      <c r="AU113" s="11">
        <f t="shared" si="28"/>
        <v>0</v>
      </c>
      <c r="AV113" s="20">
        <f t="shared" si="28"/>
        <v>0</v>
      </c>
      <c r="AW113" s="10">
        <f t="shared" si="28"/>
        <v>0</v>
      </c>
      <c r="AX113" s="10">
        <f t="shared" si="28"/>
        <v>0</v>
      </c>
      <c r="AY113" s="10">
        <f t="shared" si="28"/>
        <v>0</v>
      </c>
      <c r="AZ113" s="10">
        <f t="shared" si="28"/>
        <v>0</v>
      </c>
      <c r="BA113" s="10">
        <f t="shared" si="28"/>
        <v>0</v>
      </c>
      <c r="BB113" s="10">
        <f t="shared" si="28"/>
        <v>0</v>
      </c>
      <c r="BC113" s="10">
        <f t="shared" si="28"/>
        <v>0</v>
      </c>
      <c r="BD113" s="10">
        <f t="shared" si="28"/>
        <v>0</v>
      </c>
      <c r="BE113" s="10">
        <f t="shared" si="28"/>
        <v>0</v>
      </c>
      <c r="BF113" s="10">
        <f t="shared" si="28"/>
        <v>0</v>
      </c>
      <c r="BG113" s="11">
        <f t="shared" si="28"/>
        <v>0</v>
      </c>
      <c r="BH113" s="20">
        <f t="shared" si="28"/>
        <v>0</v>
      </c>
      <c r="BI113" s="10">
        <f t="shared" si="28"/>
        <v>0</v>
      </c>
      <c r="BJ113" s="10">
        <f t="shared" si="28"/>
        <v>0</v>
      </c>
      <c r="BK113" s="10">
        <f t="shared" si="28"/>
        <v>0</v>
      </c>
      <c r="BL113" s="11">
        <f t="shared" si="28"/>
        <v>0</v>
      </c>
    </row>
    <row r="114" spans="1:64" ht="12.6" thickBot="1" x14ac:dyDescent="0.45">
      <c r="B114" s="79"/>
      <c r="C114" s="86"/>
      <c r="D114" s="9" t="s">
        <v>5</v>
      </c>
      <c r="E114" s="21">
        <f t="shared" si="28"/>
        <v>0.18490145074625369</v>
      </c>
      <c r="F114" s="12">
        <f t="shared" si="28"/>
        <v>0.20086807180702831</v>
      </c>
      <c r="G114" s="12">
        <f t="shared" si="28"/>
        <v>0.24905836209343976</v>
      </c>
      <c r="H114" s="12">
        <f t="shared" si="28"/>
        <v>0.32661441019661736</v>
      </c>
      <c r="I114" s="12">
        <f t="shared" si="28"/>
        <v>0.39588687064696937</v>
      </c>
      <c r="J114" s="12">
        <f t="shared" si="28"/>
        <v>0.59361352443211424</v>
      </c>
      <c r="K114" s="49">
        <f t="shared" si="28"/>
        <v>0.70244512492413691</v>
      </c>
      <c r="L114" s="21">
        <f t="shared" si="28"/>
        <v>0.68892835297350374</v>
      </c>
      <c r="M114" s="12">
        <f t="shared" si="28"/>
        <v>0.42613250848755946</v>
      </c>
      <c r="N114" s="12">
        <f t="shared" si="28"/>
        <v>0.22482206095363994</v>
      </c>
      <c r="O114" s="12">
        <f t="shared" si="28"/>
        <v>4.7895402482436532E-2</v>
      </c>
      <c r="P114" s="12">
        <f t="shared" si="28"/>
        <v>0</v>
      </c>
      <c r="Q114" s="12">
        <f t="shared" si="28"/>
        <v>0</v>
      </c>
      <c r="R114" s="12">
        <f t="shared" si="28"/>
        <v>8.0023451923914593E-2</v>
      </c>
      <c r="S114" s="12">
        <f t="shared" si="28"/>
        <v>0</v>
      </c>
      <c r="T114" s="12">
        <f t="shared" si="28"/>
        <v>4.7967760953822186E-3</v>
      </c>
      <c r="U114" s="12">
        <f t="shared" si="28"/>
        <v>8.477714818980582E-3</v>
      </c>
      <c r="V114" s="12">
        <f t="shared" si="28"/>
        <v>0.33892835633499352</v>
      </c>
      <c r="W114" s="13">
        <f t="shared" si="28"/>
        <v>0.58095510118555571</v>
      </c>
      <c r="X114" s="21">
        <f t="shared" si="28"/>
        <v>0.47010664235177385</v>
      </c>
      <c r="Y114" s="12">
        <f t="shared" si="28"/>
        <v>0.34110139287761898</v>
      </c>
      <c r="Z114" s="12">
        <f t="shared" si="28"/>
        <v>0.1277121527893153</v>
      </c>
      <c r="AA114" s="12">
        <f t="shared" si="28"/>
        <v>0</v>
      </c>
      <c r="AB114" s="12">
        <f t="shared" si="28"/>
        <v>0</v>
      </c>
      <c r="AC114" s="12">
        <f t="shared" si="28"/>
        <v>0</v>
      </c>
      <c r="AD114" s="12">
        <f t="shared" si="28"/>
        <v>0</v>
      </c>
      <c r="AE114" s="12">
        <f t="shared" si="28"/>
        <v>0</v>
      </c>
      <c r="AF114" s="12">
        <f t="shared" si="28"/>
        <v>0</v>
      </c>
      <c r="AG114" s="12">
        <f t="shared" si="28"/>
        <v>0</v>
      </c>
      <c r="AH114" s="12">
        <f t="shared" si="28"/>
        <v>0.22493297802271858</v>
      </c>
      <c r="AI114" s="13">
        <f t="shared" si="28"/>
        <v>0.42342445814983753</v>
      </c>
      <c r="AJ114" s="21">
        <f t="shared" si="28"/>
        <v>0.11919164106899029</v>
      </c>
      <c r="AK114" s="12">
        <f t="shared" si="28"/>
        <v>7.353398853132416E-2</v>
      </c>
      <c r="AL114" s="12">
        <f t="shared" si="28"/>
        <v>0</v>
      </c>
      <c r="AM114" s="12">
        <f t="shared" si="28"/>
        <v>0</v>
      </c>
      <c r="AN114" s="12">
        <f t="shared" si="28"/>
        <v>0</v>
      </c>
      <c r="AO114" s="12">
        <f t="shared" si="28"/>
        <v>0</v>
      </c>
      <c r="AP114" s="12">
        <f t="shared" si="28"/>
        <v>0</v>
      </c>
      <c r="AQ114" s="12">
        <f t="shared" si="28"/>
        <v>0</v>
      </c>
      <c r="AR114" s="12">
        <f t="shared" si="28"/>
        <v>0</v>
      </c>
      <c r="AS114" s="12">
        <f t="shared" si="28"/>
        <v>0</v>
      </c>
      <c r="AT114" s="12">
        <f t="shared" si="28"/>
        <v>4.9493933274293592E-2</v>
      </c>
      <c r="AU114" s="13">
        <f t="shared" si="28"/>
        <v>0.13161749277581539</v>
      </c>
      <c r="AV114" s="21">
        <f t="shared" si="28"/>
        <v>0</v>
      </c>
      <c r="AW114" s="12">
        <f t="shared" si="28"/>
        <v>0</v>
      </c>
      <c r="AX114" s="12">
        <f t="shared" si="28"/>
        <v>0</v>
      </c>
      <c r="AY114" s="12">
        <f t="shared" si="28"/>
        <v>0</v>
      </c>
      <c r="AZ114" s="12">
        <f t="shared" si="28"/>
        <v>0</v>
      </c>
      <c r="BA114" s="12">
        <f t="shared" si="28"/>
        <v>0</v>
      </c>
      <c r="BB114" s="12">
        <f t="shared" si="28"/>
        <v>0</v>
      </c>
      <c r="BC114" s="12">
        <f t="shared" si="28"/>
        <v>0</v>
      </c>
      <c r="BD114" s="12">
        <f t="shared" si="28"/>
        <v>0</v>
      </c>
      <c r="BE114" s="12">
        <f t="shared" si="28"/>
        <v>0</v>
      </c>
      <c r="BF114" s="12">
        <f t="shared" si="28"/>
        <v>0</v>
      </c>
      <c r="BG114" s="13">
        <f t="shared" si="28"/>
        <v>9.8861814448662107E-3</v>
      </c>
      <c r="BH114" s="21">
        <f t="shared" si="28"/>
        <v>0</v>
      </c>
      <c r="BI114" s="12">
        <f t="shared" si="28"/>
        <v>0</v>
      </c>
      <c r="BJ114" s="12">
        <f t="shared" si="28"/>
        <v>0</v>
      </c>
      <c r="BK114" s="12">
        <f t="shared" si="28"/>
        <v>0</v>
      </c>
      <c r="BL114" s="13">
        <f t="shared" si="28"/>
        <v>0</v>
      </c>
    </row>
    <row r="115" spans="1:64" x14ac:dyDescent="0.4">
      <c r="B115" s="79"/>
      <c r="C115" s="85" t="s">
        <v>12</v>
      </c>
      <c r="D115" s="8" t="s">
        <v>4</v>
      </c>
      <c r="E115" s="50">
        <f t="shared" ref="E115:BL116" si="29">E69*(1+E$90)</f>
        <v>0</v>
      </c>
      <c r="F115" s="51">
        <f t="shared" si="29"/>
        <v>0</v>
      </c>
      <c r="G115" s="51">
        <f t="shared" si="29"/>
        <v>0</v>
      </c>
      <c r="H115" s="51">
        <f t="shared" si="29"/>
        <v>0</v>
      </c>
      <c r="I115" s="51">
        <f t="shared" si="29"/>
        <v>0</v>
      </c>
      <c r="J115" s="51">
        <f t="shared" si="29"/>
        <v>0</v>
      </c>
      <c r="K115" s="52">
        <f t="shared" si="29"/>
        <v>0</v>
      </c>
      <c r="L115" s="50">
        <f t="shared" si="29"/>
        <v>0</v>
      </c>
      <c r="M115" s="51">
        <f t="shared" si="29"/>
        <v>0</v>
      </c>
      <c r="N115" s="51">
        <f t="shared" si="29"/>
        <v>0</v>
      </c>
      <c r="O115" s="51">
        <f t="shared" si="29"/>
        <v>0</v>
      </c>
      <c r="P115" s="51">
        <f t="shared" si="29"/>
        <v>0</v>
      </c>
      <c r="Q115" s="51">
        <f t="shared" si="29"/>
        <v>0</v>
      </c>
      <c r="R115" s="51">
        <f t="shared" si="29"/>
        <v>0</v>
      </c>
      <c r="S115" s="51">
        <f t="shared" si="29"/>
        <v>0</v>
      </c>
      <c r="T115" s="51">
        <f t="shared" si="29"/>
        <v>0</v>
      </c>
      <c r="U115" s="51">
        <f t="shared" si="29"/>
        <v>0</v>
      </c>
      <c r="V115" s="51">
        <f t="shared" si="29"/>
        <v>0</v>
      </c>
      <c r="W115" s="52">
        <f t="shared" si="29"/>
        <v>0</v>
      </c>
      <c r="X115" s="50">
        <f t="shared" si="29"/>
        <v>0</v>
      </c>
      <c r="Y115" s="51">
        <f t="shared" si="29"/>
        <v>0</v>
      </c>
      <c r="Z115" s="51">
        <f t="shared" si="29"/>
        <v>0</v>
      </c>
      <c r="AA115" s="51">
        <f t="shared" si="29"/>
        <v>0</v>
      </c>
      <c r="AB115" s="51">
        <f t="shared" si="29"/>
        <v>0</v>
      </c>
      <c r="AC115" s="51">
        <f t="shared" si="29"/>
        <v>0</v>
      </c>
      <c r="AD115" s="51">
        <f t="shared" si="29"/>
        <v>0</v>
      </c>
      <c r="AE115" s="51">
        <f t="shared" si="29"/>
        <v>0</v>
      </c>
      <c r="AF115" s="51">
        <f t="shared" si="29"/>
        <v>0</v>
      </c>
      <c r="AG115" s="51">
        <f t="shared" si="29"/>
        <v>0</v>
      </c>
      <c r="AH115" s="51">
        <f t="shared" si="29"/>
        <v>0</v>
      </c>
      <c r="AI115" s="52">
        <f t="shared" si="29"/>
        <v>0</v>
      </c>
      <c r="AJ115" s="50">
        <f t="shared" si="29"/>
        <v>0</v>
      </c>
      <c r="AK115" s="51">
        <f t="shared" si="29"/>
        <v>0</v>
      </c>
      <c r="AL115" s="51">
        <f t="shared" si="29"/>
        <v>0</v>
      </c>
      <c r="AM115" s="51">
        <f t="shared" si="29"/>
        <v>0</v>
      </c>
      <c r="AN115" s="51">
        <f t="shared" si="29"/>
        <v>0</v>
      </c>
      <c r="AO115" s="51">
        <f t="shared" si="29"/>
        <v>0</v>
      </c>
      <c r="AP115" s="51">
        <f t="shared" si="29"/>
        <v>0</v>
      </c>
      <c r="AQ115" s="51">
        <f t="shared" si="29"/>
        <v>0</v>
      </c>
      <c r="AR115" s="51">
        <f t="shared" si="29"/>
        <v>0</v>
      </c>
      <c r="AS115" s="51">
        <f t="shared" si="29"/>
        <v>0</v>
      </c>
      <c r="AT115" s="51">
        <f t="shared" si="29"/>
        <v>0</v>
      </c>
      <c r="AU115" s="52">
        <f t="shared" si="29"/>
        <v>0</v>
      </c>
      <c r="AV115" s="50">
        <f t="shared" si="29"/>
        <v>0</v>
      </c>
      <c r="AW115" s="51">
        <f t="shared" si="29"/>
        <v>0</v>
      </c>
      <c r="AX115" s="51">
        <f t="shared" si="29"/>
        <v>0</v>
      </c>
      <c r="AY115" s="51">
        <f t="shared" si="29"/>
        <v>0</v>
      </c>
      <c r="AZ115" s="51">
        <f t="shared" si="29"/>
        <v>0</v>
      </c>
      <c r="BA115" s="51">
        <f t="shared" si="29"/>
        <v>0</v>
      </c>
      <c r="BB115" s="51">
        <f t="shared" si="29"/>
        <v>0</v>
      </c>
      <c r="BC115" s="51">
        <f t="shared" si="29"/>
        <v>0</v>
      </c>
      <c r="BD115" s="51">
        <f t="shared" si="29"/>
        <v>0</v>
      </c>
      <c r="BE115" s="51">
        <f t="shared" si="29"/>
        <v>0</v>
      </c>
      <c r="BF115" s="51">
        <f t="shared" si="29"/>
        <v>0</v>
      </c>
      <c r="BG115" s="52">
        <f t="shared" si="29"/>
        <v>0</v>
      </c>
      <c r="BH115" s="50">
        <f t="shared" si="29"/>
        <v>0</v>
      </c>
      <c r="BI115" s="51">
        <f t="shared" si="29"/>
        <v>0</v>
      </c>
      <c r="BJ115" s="51">
        <f t="shared" si="29"/>
        <v>0</v>
      </c>
      <c r="BK115" s="51">
        <f t="shared" si="29"/>
        <v>0</v>
      </c>
      <c r="BL115" s="52">
        <f t="shared" si="29"/>
        <v>0</v>
      </c>
    </row>
    <row r="116" spans="1:64" ht="12.6" thickBot="1" x14ac:dyDescent="0.45">
      <c r="B116" s="79"/>
      <c r="C116" s="86"/>
      <c r="D116" s="9" t="s">
        <v>5</v>
      </c>
      <c r="E116" s="53">
        <f t="shared" si="29"/>
        <v>0</v>
      </c>
      <c r="F116" s="54">
        <f t="shared" si="29"/>
        <v>0</v>
      </c>
      <c r="G116" s="54">
        <f t="shared" si="29"/>
        <v>0</v>
      </c>
      <c r="H116" s="54">
        <f t="shared" si="29"/>
        <v>0</v>
      </c>
      <c r="I116" s="54">
        <f t="shared" si="29"/>
        <v>0</v>
      </c>
      <c r="J116" s="54">
        <f t="shared" si="29"/>
        <v>0</v>
      </c>
      <c r="K116" s="55">
        <f t="shared" si="29"/>
        <v>0</v>
      </c>
      <c r="L116" s="53">
        <f t="shared" si="29"/>
        <v>0</v>
      </c>
      <c r="M116" s="54">
        <f t="shared" si="29"/>
        <v>0</v>
      </c>
      <c r="N116" s="54">
        <f t="shared" si="29"/>
        <v>0</v>
      </c>
      <c r="O116" s="54">
        <f t="shared" si="29"/>
        <v>0</v>
      </c>
      <c r="P116" s="54">
        <f t="shared" si="29"/>
        <v>0</v>
      </c>
      <c r="Q116" s="54">
        <f t="shared" si="29"/>
        <v>0</v>
      </c>
      <c r="R116" s="54">
        <f t="shared" si="29"/>
        <v>0</v>
      </c>
      <c r="S116" s="54">
        <f t="shared" si="29"/>
        <v>0</v>
      </c>
      <c r="T116" s="54">
        <f t="shared" si="29"/>
        <v>0</v>
      </c>
      <c r="U116" s="54">
        <f t="shared" si="29"/>
        <v>0</v>
      </c>
      <c r="V116" s="54">
        <f t="shared" si="29"/>
        <v>0</v>
      </c>
      <c r="W116" s="55">
        <f t="shared" si="29"/>
        <v>0</v>
      </c>
      <c r="X116" s="53">
        <f t="shared" si="29"/>
        <v>0</v>
      </c>
      <c r="Y116" s="54">
        <f t="shared" si="29"/>
        <v>0</v>
      </c>
      <c r="Z116" s="54">
        <f t="shared" si="29"/>
        <v>0</v>
      </c>
      <c r="AA116" s="54">
        <f t="shared" si="29"/>
        <v>0</v>
      </c>
      <c r="AB116" s="54">
        <f t="shared" si="29"/>
        <v>0</v>
      </c>
      <c r="AC116" s="54">
        <f t="shared" si="29"/>
        <v>0</v>
      </c>
      <c r="AD116" s="54">
        <f t="shared" si="29"/>
        <v>0</v>
      </c>
      <c r="AE116" s="54">
        <f t="shared" si="29"/>
        <v>0</v>
      </c>
      <c r="AF116" s="54">
        <f t="shared" si="29"/>
        <v>0</v>
      </c>
      <c r="AG116" s="54">
        <f t="shared" si="29"/>
        <v>0</v>
      </c>
      <c r="AH116" s="54">
        <f t="shared" si="29"/>
        <v>0</v>
      </c>
      <c r="AI116" s="55">
        <f t="shared" si="29"/>
        <v>0</v>
      </c>
      <c r="AJ116" s="53">
        <f t="shared" si="29"/>
        <v>0</v>
      </c>
      <c r="AK116" s="54">
        <f t="shared" si="29"/>
        <v>0</v>
      </c>
      <c r="AL116" s="54">
        <f t="shared" si="29"/>
        <v>0</v>
      </c>
      <c r="AM116" s="54">
        <f t="shared" si="29"/>
        <v>0</v>
      </c>
      <c r="AN116" s="54">
        <f t="shared" si="29"/>
        <v>0</v>
      </c>
      <c r="AO116" s="54">
        <f t="shared" si="29"/>
        <v>0</v>
      </c>
      <c r="AP116" s="54">
        <f t="shared" si="29"/>
        <v>0</v>
      </c>
      <c r="AQ116" s="54">
        <f t="shared" si="29"/>
        <v>0</v>
      </c>
      <c r="AR116" s="54">
        <f t="shared" si="29"/>
        <v>0</v>
      </c>
      <c r="AS116" s="54">
        <f t="shared" si="29"/>
        <v>0</v>
      </c>
      <c r="AT116" s="54">
        <f t="shared" si="29"/>
        <v>0</v>
      </c>
      <c r="AU116" s="55">
        <f t="shared" si="29"/>
        <v>0</v>
      </c>
      <c r="AV116" s="53">
        <f t="shared" si="29"/>
        <v>0</v>
      </c>
      <c r="AW116" s="54">
        <f t="shared" si="29"/>
        <v>0</v>
      </c>
      <c r="AX116" s="54">
        <f t="shared" si="29"/>
        <v>0</v>
      </c>
      <c r="AY116" s="54">
        <f t="shared" si="29"/>
        <v>0</v>
      </c>
      <c r="AZ116" s="54">
        <f t="shared" si="29"/>
        <v>0</v>
      </c>
      <c r="BA116" s="54">
        <f t="shared" si="29"/>
        <v>0</v>
      </c>
      <c r="BB116" s="54">
        <f t="shared" si="29"/>
        <v>0</v>
      </c>
      <c r="BC116" s="54">
        <f t="shared" si="29"/>
        <v>0</v>
      </c>
      <c r="BD116" s="54">
        <f t="shared" si="29"/>
        <v>0</v>
      </c>
      <c r="BE116" s="54">
        <f t="shared" si="29"/>
        <v>0</v>
      </c>
      <c r="BF116" s="54">
        <f t="shared" si="29"/>
        <v>0</v>
      </c>
      <c r="BG116" s="55">
        <f t="shared" si="29"/>
        <v>0</v>
      </c>
      <c r="BH116" s="53">
        <f t="shared" si="29"/>
        <v>0</v>
      </c>
      <c r="BI116" s="54">
        <f t="shared" si="29"/>
        <v>0</v>
      </c>
      <c r="BJ116" s="54">
        <f t="shared" si="29"/>
        <v>0</v>
      </c>
      <c r="BK116" s="54">
        <f t="shared" si="29"/>
        <v>0</v>
      </c>
      <c r="BL116" s="55">
        <f t="shared" si="29"/>
        <v>0</v>
      </c>
    </row>
    <row r="117" spans="1:64" x14ac:dyDescent="0.4">
      <c r="B117" s="79"/>
      <c r="C117" s="83" t="s">
        <v>11</v>
      </c>
      <c r="D117" s="8" t="s">
        <v>4</v>
      </c>
      <c r="E117" s="20">
        <f t="shared" ref="E117:BL118" si="30">E71*(1+E$91)</f>
        <v>6.5624571435048091</v>
      </c>
      <c r="F117" s="10">
        <f t="shared" si="30"/>
        <v>7.3301854835755904</v>
      </c>
      <c r="G117" s="10">
        <f t="shared" si="30"/>
        <v>7.1767805018828925</v>
      </c>
      <c r="H117" s="10">
        <f t="shared" si="30"/>
        <v>7.187334590578792</v>
      </c>
      <c r="I117" s="10">
        <f t="shared" si="30"/>
        <v>6.4926464228392549</v>
      </c>
      <c r="J117" s="10">
        <f t="shared" si="30"/>
        <v>5.0836776237701295</v>
      </c>
      <c r="K117" s="48">
        <f t="shared" si="30"/>
        <v>6.2910033997022996</v>
      </c>
      <c r="L117" s="20">
        <f t="shared" si="30"/>
        <v>6.5703605417272835</v>
      </c>
      <c r="M117" s="10">
        <f t="shared" si="30"/>
        <v>6.371524821223745</v>
      </c>
      <c r="N117" s="10">
        <f t="shared" si="30"/>
        <v>6.0340806089960921</v>
      </c>
      <c r="O117" s="10">
        <f t="shared" si="30"/>
        <v>5.9283912286097094</v>
      </c>
      <c r="P117" s="10">
        <f t="shared" si="30"/>
        <v>5.2829902434786709</v>
      </c>
      <c r="Q117" s="10">
        <f t="shared" si="30"/>
        <v>6.6833093989361156</v>
      </c>
      <c r="R117" s="10">
        <f t="shared" si="30"/>
        <v>7.4291750763165423</v>
      </c>
      <c r="S117" s="10">
        <f t="shared" si="30"/>
        <v>7.0152051939409823</v>
      </c>
      <c r="T117" s="10">
        <f t="shared" si="30"/>
        <v>7.049862391758924</v>
      </c>
      <c r="U117" s="10">
        <f t="shared" si="30"/>
        <v>6.11754214335211</v>
      </c>
      <c r="V117" s="10">
        <f t="shared" si="30"/>
        <v>5.2215816496580398</v>
      </c>
      <c r="W117" s="11">
        <f t="shared" si="30"/>
        <v>6.1808906912364137</v>
      </c>
      <c r="X117" s="20">
        <f t="shared" si="30"/>
        <v>6.1709960177623744</v>
      </c>
      <c r="Y117" s="10">
        <f t="shared" si="30"/>
        <v>6.2511311012426498</v>
      </c>
      <c r="Z117" s="10">
        <f t="shared" si="30"/>
        <v>6.139958039677099</v>
      </c>
      <c r="AA117" s="10">
        <f t="shared" si="30"/>
        <v>5.809824929373308</v>
      </c>
      <c r="AB117" s="10">
        <f t="shared" si="30"/>
        <v>5.179812797997605</v>
      </c>
      <c r="AC117" s="10">
        <f t="shared" si="30"/>
        <v>6.566484952415661</v>
      </c>
      <c r="AD117" s="10">
        <f t="shared" si="30"/>
        <v>6.7492842885791777</v>
      </c>
      <c r="AE117" s="10">
        <f t="shared" si="30"/>
        <v>7.1734856159767988</v>
      </c>
      <c r="AF117" s="10">
        <f t="shared" si="30"/>
        <v>6.8968708138724582</v>
      </c>
      <c r="AG117" s="10">
        <f t="shared" si="30"/>
        <v>5.7616597533276783</v>
      </c>
      <c r="AH117" s="10">
        <f t="shared" si="30"/>
        <v>5.3370642815806821</v>
      </c>
      <c r="AI117" s="11">
        <f t="shared" si="30"/>
        <v>6.2896496779986482</v>
      </c>
      <c r="AJ117" s="20">
        <f t="shared" si="30"/>
        <v>6.3953391532212915</v>
      </c>
      <c r="AK117" s="10">
        <f t="shared" si="30"/>
        <v>6.260782568617743</v>
      </c>
      <c r="AL117" s="10">
        <f t="shared" si="30"/>
        <v>6.0707217259564707</v>
      </c>
      <c r="AM117" s="10">
        <f t="shared" si="30"/>
        <v>5.2894786228958104</v>
      </c>
      <c r="AN117" s="10">
        <f t="shared" si="30"/>
        <v>5.5755948396694714</v>
      </c>
      <c r="AO117" s="10">
        <f t="shared" si="30"/>
        <v>6.5248019025084458</v>
      </c>
      <c r="AP117" s="10">
        <f t="shared" si="30"/>
        <v>6.3710311825956412</v>
      </c>
      <c r="AQ117" s="10">
        <f t="shared" si="30"/>
        <v>7.3819203044369575</v>
      </c>
      <c r="AR117" s="10">
        <f t="shared" si="30"/>
        <v>6.5218780852028138</v>
      </c>
      <c r="AS117" s="10">
        <f t="shared" si="30"/>
        <v>5.9498954790647556</v>
      </c>
      <c r="AT117" s="10">
        <f t="shared" si="30"/>
        <v>5.2957752154556239</v>
      </c>
      <c r="AU117" s="11">
        <f t="shared" si="30"/>
        <v>5.5369261853998815</v>
      </c>
      <c r="AV117" s="20">
        <f t="shared" si="30"/>
        <v>6.5947730756661267</v>
      </c>
      <c r="AW117" s="10">
        <f t="shared" si="30"/>
        <v>6.1172847154563827</v>
      </c>
      <c r="AX117" s="10">
        <f t="shared" si="30"/>
        <v>5.7762621751523895</v>
      </c>
      <c r="AY117" s="10">
        <f t="shared" si="30"/>
        <v>5.4822382644922563</v>
      </c>
      <c r="AZ117" s="10">
        <f t="shared" si="30"/>
        <v>5.5317968928550645</v>
      </c>
      <c r="BA117" s="10">
        <f t="shared" si="30"/>
        <v>6.1837455526006293</v>
      </c>
      <c r="BB117" s="10">
        <f t="shared" si="30"/>
        <v>6.5857693538496536</v>
      </c>
      <c r="BC117" s="10">
        <f t="shared" si="30"/>
        <v>7.3015278539790165</v>
      </c>
      <c r="BD117" s="10">
        <f t="shared" si="30"/>
        <v>6.1826965853889408</v>
      </c>
      <c r="BE117" s="10">
        <f t="shared" si="30"/>
        <v>6.118413395705093</v>
      </c>
      <c r="BF117" s="10">
        <f t="shared" si="30"/>
        <v>5.2492459592027689</v>
      </c>
      <c r="BG117" s="11">
        <f t="shared" si="30"/>
        <v>5.4401806093846314</v>
      </c>
      <c r="BH117" s="20">
        <f t="shared" si="30"/>
        <v>6.5256958085309158</v>
      </c>
      <c r="BI117" s="10">
        <f t="shared" si="30"/>
        <v>6.0530336850566808</v>
      </c>
      <c r="BJ117" s="10">
        <f t="shared" si="30"/>
        <v>5.5035010951189998</v>
      </c>
      <c r="BK117" s="10">
        <f t="shared" si="30"/>
        <v>5.6408743933748173</v>
      </c>
      <c r="BL117" s="11">
        <f t="shared" si="30"/>
        <v>5.4848876577560768</v>
      </c>
    </row>
    <row r="118" spans="1:64" ht="12.6" thickBot="1" x14ac:dyDescent="0.45">
      <c r="B118" s="79"/>
      <c r="C118" s="84"/>
      <c r="D118" s="9" t="s">
        <v>5</v>
      </c>
      <c r="E118" s="21">
        <f t="shared" si="30"/>
        <v>5.1376134170787813</v>
      </c>
      <c r="F118" s="12">
        <f t="shared" si="30"/>
        <v>5.5167594692038886</v>
      </c>
      <c r="G118" s="12">
        <f t="shared" si="30"/>
        <v>5.9608021047837854</v>
      </c>
      <c r="H118" s="12">
        <f t="shared" si="30"/>
        <v>5.6440746993141477</v>
      </c>
      <c r="I118" s="12">
        <f t="shared" si="30"/>
        <v>4.6738369324308104</v>
      </c>
      <c r="J118" s="12">
        <f t="shared" si="30"/>
        <v>5.1328838104309158</v>
      </c>
      <c r="K118" s="49">
        <f t="shared" si="30"/>
        <v>5.309819162460772</v>
      </c>
      <c r="L118" s="21">
        <f t="shared" si="30"/>
        <v>6.0365429984153964</v>
      </c>
      <c r="M118" s="12">
        <f t="shared" si="30"/>
        <v>5.3180950567411145</v>
      </c>
      <c r="N118" s="12">
        <f t="shared" si="30"/>
        <v>4.9974167269414576</v>
      </c>
      <c r="O118" s="12">
        <f t="shared" si="30"/>
        <v>4.5395302521652852</v>
      </c>
      <c r="P118" s="12">
        <f t="shared" si="30"/>
        <v>4.9449084583026126</v>
      </c>
      <c r="Q118" s="12">
        <f t="shared" si="30"/>
        <v>4.7827597504358019</v>
      </c>
      <c r="R118" s="12">
        <f t="shared" si="30"/>
        <v>5.1608309774073451</v>
      </c>
      <c r="S118" s="12">
        <f t="shared" si="30"/>
        <v>5.8596257605923636</v>
      </c>
      <c r="T118" s="12">
        <f t="shared" si="30"/>
        <v>5.5249187123361558</v>
      </c>
      <c r="U118" s="12">
        <f t="shared" si="30"/>
        <v>4.8256115448125536</v>
      </c>
      <c r="V118" s="12">
        <f t="shared" si="30"/>
        <v>4.7906485558589837</v>
      </c>
      <c r="W118" s="13">
        <f t="shared" si="30"/>
        <v>5.1879154196833959</v>
      </c>
      <c r="X118" s="21">
        <f t="shared" si="30"/>
        <v>6.1837694515774499</v>
      </c>
      <c r="Y118" s="12">
        <f t="shared" si="30"/>
        <v>5.2046963791629137</v>
      </c>
      <c r="Z118" s="12">
        <f t="shared" si="30"/>
        <v>4.6709093495417005</v>
      </c>
      <c r="AA118" s="12">
        <f t="shared" si="30"/>
        <v>4.448738121786187</v>
      </c>
      <c r="AB118" s="12">
        <f t="shared" si="30"/>
        <v>4.8435279297480509</v>
      </c>
      <c r="AC118" s="12">
        <f t="shared" si="30"/>
        <v>4.6702628139688178</v>
      </c>
      <c r="AD118" s="12">
        <f t="shared" si="30"/>
        <v>5.588921644070231</v>
      </c>
      <c r="AE118" s="12">
        <f t="shared" si="30"/>
        <v>5.4438487194658789</v>
      </c>
      <c r="AF118" s="12">
        <f t="shared" si="30"/>
        <v>5.4264146681407182</v>
      </c>
      <c r="AG118" s="12">
        <f t="shared" si="30"/>
        <v>4.9626308610736913</v>
      </c>
      <c r="AH118" s="12">
        <f t="shared" si="30"/>
        <v>4.4749213198260005</v>
      </c>
      <c r="AI118" s="13">
        <f t="shared" si="30"/>
        <v>4.8517803107027646</v>
      </c>
      <c r="AJ118" s="21">
        <f t="shared" si="30"/>
        <v>5.8358786614251335</v>
      </c>
      <c r="AK118" s="12">
        <f t="shared" si="30"/>
        <v>5.0804866369837649</v>
      </c>
      <c r="AL118" s="12">
        <f t="shared" si="30"/>
        <v>4.6320369893701407</v>
      </c>
      <c r="AM118" s="12">
        <f t="shared" si="30"/>
        <v>4.8664987977520893</v>
      </c>
      <c r="AN118" s="12">
        <f t="shared" si="30"/>
        <v>4.3475124807987289</v>
      </c>
      <c r="AO118" s="12">
        <f t="shared" si="30"/>
        <v>4.5995783862121886</v>
      </c>
      <c r="AP118" s="12">
        <f t="shared" si="30"/>
        <v>5.8437926907272741</v>
      </c>
      <c r="AQ118" s="12">
        <f t="shared" si="30"/>
        <v>5.1092406876512921</v>
      </c>
      <c r="AR118" s="12">
        <f t="shared" si="30"/>
        <v>5.6781745419902316</v>
      </c>
      <c r="AS118" s="12">
        <f t="shared" si="30"/>
        <v>4.6671522291926006</v>
      </c>
      <c r="AT118" s="12">
        <f t="shared" si="30"/>
        <v>4.4180905299369932</v>
      </c>
      <c r="AU118" s="13">
        <f t="shared" si="30"/>
        <v>5.4930895034145175</v>
      </c>
      <c r="AV118" s="21">
        <f t="shared" si="30"/>
        <v>5.5141325608338336</v>
      </c>
      <c r="AW118" s="12">
        <f t="shared" si="30"/>
        <v>5.1105717980891106</v>
      </c>
      <c r="AX118" s="12">
        <f t="shared" si="30"/>
        <v>4.819468953020956</v>
      </c>
      <c r="AY118" s="12">
        <f t="shared" si="30"/>
        <v>4.5721793819491641</v>
      </c>
      <c r="AZ118" s="12">
        <f t="shared" si="30"/>
        <v>4.2920793544084539</v>
      </c>
      <c r="BA118" s="12">
        <f t="shared" si="30"/>
        <v>4.8293909332327987</v>
      </c>
      <c r="BB118" s="12">
        <f t="shared" si="30"/>
        <v>5.506906280740032</v>
      </c>
      <c r="BC118" s="12">
        <f t="shared" si="30"/>
        <v>5.0647215281883513</v>
      </c>
      <c r="BD118" s="12">
        <f t="shared" si="30"/>
        <v>5.8953555155321711</v>
      </c>
      <c r="BE118" s="12">
        <f t="shared" si="30"/>
        <v>4.3924638354696892</v>
      </c>
      <c r="BF118" s="12">
        <f t="shared" si="30"/>
        <v>4.3674811287359203</v>
      </c>
      <c r="BG118" s="13">
        <f t="shared" si="30"/>
        <v>5.4795349225416237</v>
      </c>
      <c r="BH118" s="21">
        <f t="shared" si="30"/>
        <v>5.4621207716040452</v>
      </c>
      <c r="BI118" s="12">
        <f t="shared" si="30"/>
        <v>5.0625442633533577</v>
      </c>
      <c r="BJ118" s="12">
        <f t="shared" si="30"/>
        <v>4.986272721772611</v>
      </c>
      <c r="BK118" s="12">
        <f t="shared" si="30"/>
        <v>4.3129990766021873</v>
      </c>
      <c r="BL118" s="13">
        <f t="shared" si="30"/>
        <v>4.2407498270348052</v>
      </c>
    </row>
    <row r="119" spans="1:64" s="2" customFormat="1" ht="12.6" thickBot="1" x14ac:dyDescent="0.45">
      <c r="A119"/>
      <c r="B119" s="79"/>
      <c r="C119" s="4"/>
    </row>
    <row r="120" spans="1:64" x14ac:dyDescent="0.4">
      <c r="B120" s="79"/>
      <c r="C120" s="81" t="s">
        <v>14</v>
      </c>
      <c r="D120" s="6" t="s">
        <v>4</v>
      </c>
      <c r="E120" s="50">
        <f t="shared" ref="E120:BL121" si="31">SUM(E93,E95,E97,E99,E101,E103,E105,E107,E109,E111,E113,E115,E117)</f>
        <v>1148.1057664714779</v>
      </c>
      <c r="F120" s="51">
        <f t="shared" si="31"/>
        <v>1484.685158333411</v>
      </c>
      <c r="G120" s="51">
        <f t="shared" si="31"/>
        <v>1313.5197688223775</v>
      </c>
      <c r="H120" s="51">
        <f t="shared" si="31"/>
        <v>954.51701373633227</v>
      </c>
      <c r="I120" s="51">
        <f t="shared" si="31"/>
        <v>912.71191163742071</v>
      </c>
      <c r="J120" s="51">
        <f t="shared" si="31"/>
        <v>837.73857758649331</v>
      </c>
      <c r="K120" s="61">
        <f t="shared" si="31"/>
        <v>1164.9048980815094</v>
      </c>
      <c r="L120" s="50">
        <f t="shared" si="31"/>
        <v>1135.1148851521043</v>
      </c>
      <c r="M120" s="51">
        <f t="shared" si="31"/>
        <v>1000.4172558927529</v>
      </c>
      <c r="N120" s="51">
        <f t="shared" si="31"/>
        <v>934.9739434026983</v>
      </c>
      <c r="O120" s="51">
        <f t="shared" si="31"/>
        <v>809.16588585178681</v>
      </c>
      <c r="P120" s="51">
        <f t="shared" si="31"/>
        <v>718.30221017860492</v>
      </c>
      <c r="Q120" s="51">
        <f t="shared" si="31"/>
        <v>1187.2208593413404</v>
      </c>
      <c r="R120" s="51">
        <f t="shared" si="31"/>
        <v>1524.8259413821738</v>
      </c>
      <c r="S120" s="51">
        <f t="shared" si="31"/>
        <v>1295.4394042279382</v>
      </c>
      <c r="T120" s="51">
        <f t="shared" si="31"/>
        <v>941.62780020021671</v>
      </c>
      <c r="U120" s="51">
        <f t="shared" si="31"/>
        <v>865.08705554797393</v>
      </c>
      <c r="V120" s="51">
        <f t="shared" si="31"/>
        <v>889.79582283329796</v>
      </c>
      <c r="W120" s="52">
        <f t="shared" si="31"/>
        <v>1170.0166542682196</v>
      </c>
      <c r="X120" s="50">
        <f t="shared" si="31"/>
        <v>1076.4120610518914</v>
      </c>
      <c r="Y120" s="51">
        <f t="shared" si="31"/>
        <v>994.50498047708959</v>
      </c>
      <c r="Z120" s="51">
        <f t="shared" si="31"/>
        <v>966.81053494774881</v>
      </c>
      <c r="AA120" s="51">
        <f t="shared" si="31"/>
        <v>786.98959566695396</v>
      </c>
      <c r="AB120" s="51">
        <f t="shared" si="31"/>
        <v>698.68214806805054</v>
      </c>
      <c r="AC120" s="51">
        <f t="shared" si="31"/>
        <v>1178.7697105127922</v>
      </c>
      <c r="AD120" s="51">
        <f t="shared" si="31"/>
        <v>1372.045331261945</v>
      </c>
      <c r="AE120" s="51">
        <f t="shared" si="31"/>
        <v>1348.8459358264411</v>
      </c>
      <c r="AF120" s="51">
        <f t="shared" si="31"/>
        <v>932.61407731550014</v>
      </c>
      <c r="AG120" s="51">
        <f t="shared" si="31"/>
        <v>815.02365842114602</v>
      </c>
      <c r="AH120" s="51">
        <f t="shared" si="31"/>
        <v>937.48267390548233</v>
      </c>
      <c r="AI120" s="52">
        <f t="shared" si="31"/>
        <v>1231.4982443358349</v>
      </c>
      <c r="AJ120" s="50">
        <f t="shared" si="31"/>
        <v>1139.0521044605664</v>
      </c>
      <c r="AK120" s="51">
        <f t="shared" si="31"/>
        <v>1025.0148693127258</v>
      </c>
      <c r="AL120" s="51">
        <f t="shared" si="31"/>
        <v>955.85069148198636</v>
      </c>
      <c r="AM120" s="51">
        <f t="shared" si="31"/>
        <v>703.81168668353337</v>
      </c>
      <c r="AN120" s="51">
        <f t="shared" si="31"/>
        <v>765.60229666477267</v>
      </c>
      <c r="AO120" s="51">
        <f t="shared" si="31"/>
        <v>1172.3509066149886</v>
      </c>
      <c r="AP120" s="51">
        <f t="shared" si="31"/>
        <v>1295.951812800191</v>
      </c>
      <c r="AQ120" s="51">
        <f t="shared" si="31"/>
        <v>1409.1356236480526</v>
      </c>
      <c r="AR120" s="51">
        <f t="shared" si="31"/>
        <v>869.64237995583267</v>
      </c>
      <c r="AS120" s="51">
        <f t="shared" si="31"/>
        <v>854.83053943947402</v>
      </c>
      <c r="AT120" s="51">
        <f t="shared" si="31"/>
        <v>947.74831572129165</v>
      </c>
      <c r="AU120" s="52">
        <f t="shared" si="31"/>
        <v>1064.7594122027292</v>
      </c>
      <c r="AV120" s="50">
        <f t="shared" si="31"/>
        <v>1215.7021779794957</v>
      </c>
      <c r="AW120" s="51">
        <f t="shared" si="31"/>
        <v>997.4384322779008</v>
      </c>
      <c r="AX120" s="51">
        <f t="shared" si="31"/>
        <v>912.35494372194478</v>
      </c>
      <c r="AY120" s="51">
        <f t="shared" si="31"/>
        <v>744.39581928964265</v>
      </c>
      <c r="AZ120" s="51">
        <f t="shared" si="31"/>
        <v>758.04639184578787</v>
      </c>
      <c r="BA120" s="51">
        <f t="shared" si="31"/>
        <v>1098.4708402184372</v>
      </c>
      <c r="BB120" s="51">
        <f t="shared" si="31"/>
        <v>1358.1446955201391</v>
      </c>
      <c r="BC120" s="51">
        <f t="shared" si="31"/>
        <v>1406.9361659236788</v>
      </c>
      <c r="BD120" s="51">
        <f t="shared" si="31"/>
        <v>816.99296615201263</v>
      </c>
      <c r="BE120" s="51">
        <f t="shared" si="31"/>
        <v>886.71143882948468</v>
      </c>
      <c r="BF120" s="51">
        <f t="shared" si="31"/>
        <v>969.53032524350726</v>
      </c>
      <c r="BG120" s="61">
        <f t="shared" si="31"/>
        <v>1077.1742541293452</v>
      </c>
      <c r="BH120" s="50">
        <f t="shared" si="31"/>
        <v>1223.7498407897435</v>
      </c>
      <c r="BI120" s="51">
        <f t="shared" si="31"/>
        <v>1004.3384409773163</v>
      </c>
      <c r="BJ120" s="51">
        <f t="shared" si="31"/>
        <v>870.87549417873811</v>
      </c>
      <c r="BK120" s="51">
        <f t="shared" si="31"/>
        <v>768.60800776476572</v>
      </c>
      <c r="BL120" s="52">
        <f t="shared" si="31"/>
        <v>754.35475769093352</v>
      </c>
    </row>
    <row r="121" spans="1:64" ht="12.6" thickBot="1" x14ac:dyDescent="0.45">
      <c r="B121" s="79"/>
      <c r="C121" s="82"/>
      <c r="D121" s="7" t="s">
        <v>5</v>
      </c>
      <c r="E121" s="53">
        <f t="shared" si="31"/>
        <v>1122.8609499339191</v>
      </c>
      <c r="F121" s="54">
        <f t="shared" si="31"/>
        <v>1374.5451856588493</v>
      </c>
      <c r="G121" s="54">
        <f t="shared" si="31"/>
        <v>1338.0217701210215</v>
      </c>
      <c r="H121" s="54">
        <f t="shared" si="31"/>
        <v>961.95132980005292</v>
      </c>
      <c r="I121" s="54">
        <f t="shared" si="31"/>
        <v>850.50296474316178</v>
      </c>
      <c r="J121" s="54">
        <f t="shared" si="31"/>
        <v>1072.5052052256451</v>
      </c>
      <c r="K121" s="62">
        <f t="shared" si="31"/>
        <v>1196.5326664531146</v>
      </c>
      <c r="L121" s="53">
        <f t="shared" si="31"/>
        <v>1290.6470389238061</v>
      </c>
      <c r="M121" s="54">
        <f t="shared" si="31"/>
        <v>1047.1916300416121</v>
      </c>
      <c r="N121" s="54">
        <f t="shared" si="31"/>
        <v>1002.441963584895</v>
      </c>
      <c r="O121" s="54">
        <f t="shared" si="31"/>
        <v>825.5293603487637</v>
      </c>
      <c r="P121" s="54">
        <f t="shared" si="31"/>
        <v>912.72502095075424</v>
      </c>
      <c r="Q121" s="54">
        <f t="shared" si="31"/>
        <v>1080.3293363134155</v>
      </c>
      <c r="R121" s="54">
        <f t="shared" si="31"/>
        <v>1321.2856208173562</v>
      </c>
      <c r="S121" s="54">
        <f t="shared" si="31"/>
        <v>1346.2007508102654</v>
      </c>
      <c r="T121" s="54">
        <f t="shared" si="31"/>
        <v>962.4239737243156</v>
      </c>
      <c r="U121" s="54">
        <f t="shared" si="31"/>
        <v>881.94478945724961</v>
      </c>
      <c r="V121" s="54">
        <f t="shared" si="31"/>
        <v>1039.7824798949562</v>
      </c>
      <c r="W121" s="55">
        <f t="shared" si="31"/>
        <v>1205.5667071879345</v>
      </c>
      <c r="X121" s="53">
        <f t="shared" si="31"/>
        <v>1345.9219612083114</v>
      </c>
      <c r="Y121" s="54">
        <f t="shared" si="31"/>
        <v>1055.6675507307204</v>
      </c>
      <c r="Z121" s="54">
        <f t="shared" si="31"/>
        <v>974.83801282199158</v>
      </c>
      <c r="AA121" s="54">
        <f t="shared" si="31"/>
        <v>832.4153061997107</v>
      </c>
      <c r="AB121" s="54">
        <f t="shared" si="31"/>
        <v>910.32275289726749</v>
      </c>
      <c r="AC121" s="54">
        <f t="shared" si="31"/>
        <v>1072.5874608162001</v>
      </c>
      <c r="AD121" s="54">
        <f t="shared" si="31"/>
        <v>1446.1945166118139</v>
      </c>
      <c r="AE121" s="54">
        <f t="shared" si="31"/>
        <v>1298.0733314834688</v>
      </c>
      <c r="AF121" s="54">
        <f t="shared" si="31"/>
        <v>963.72972868585521</v>
      </c>
      <c r="AG121" s="54">
        <f t="shared" si="31"/>
        <v>917.55266311163007</v>
      </c>
      <c r="AH121" s="54">
        <f t="shared" si="31"/>
        <v>1014.3998819517196</v>
      </c>
      <c r="AI121" s="55">
        <f t="shared" si="31"/>
        <v>1161.1365205222053</v>
      </c>
      <c r="AJ121" s="53">
        <f t="shared" si="31"/>
        <v>1298.4941205888899</v>
      </c>
      <c r="AK121" s="54">
        <f t="shared" si="31"/>
        <v>1074.7149722935148</v>
      </c>
      <c r="AL121" s="54">
        <f t="shared" si="31"/>
        <v>985.412486949097</v>
      </c>
      <c r="AM121" s="54">
        <f t="shared" si="31"/>
        <v>885.489967049641</v>
      </c>
      <c r="AN121" s="54">
        <f t="shared" si="31"/>
        <v>851.96625390518159</v>
      </c>
      <c r="AO121" s="54">
        <f t="shared" si="31"/>
        <v>1068.9346941101385</v>
      </c>
      <c r="AP121" s="54">
        <f t="shared" si="31"/>
        <v>1498.1955583392964</v>
      </c>
      <c r="AQ121" s="54">
        <f t="shared" si="31"/>
        <v>1248.5177476594006</v>
      </c>
      <c r="AR121" s="54">
        <f t="shared" si="31"/>
        <v>1016.3797125013081</v>
      </c>
      <c r="AS121" s="54">
        <f t="shared" si="31"/>
        <v>897.18560664804977</v>
      </c>
      <c r="AT121" s="54">
        <f t="shared" si="31"/>
        <v>1024.7231841276248</v>
      </c>
      <c r="AU121" s="55">
        <f t="shared" si="31"/>
        <v>1328.4976567698741</v>
      </c>
      <c r="AV121" s="53">
        <f t="shared" si="31"/>
        <v>1275.7109695560218</v>
      </c>
      <c r="AW121" s="54">
        <f t="shared" si="31"/>
        <v>1081.0763870420828</v>
      </c>
      <c r="AX121" s="54">
        <f t="shared" si="31"/>
        <v>1025.6988952332731</v>
      </c>
      <c r="AY121" s="54">
        <f t="shared" si="31"/>
        <v>855.13122088271166</v>
      </c>
      <c r="AZ121" s="54">
        <f t="shared" si="31"/>
        <v>853.02160557864113</v>
      </c>
      <c r="BA121" s="54">
        <f t="shared" si="31"/>
        <v>1131.5046440651515</v>
      </c>
      <c r="BB121" s="54">
        <f t="shared" si="31"/>
        <v>1457.0453132610917</v>
      </c>
      <c r="BC121" s="54">
        <f t="shared" si="31"/>
        <v>1263.8246062661276</v>
      </c>
      <c r="BD121" s="54">
        <f t="shared" si="31"/>
        <v>1067.1988135651445</v>
      </c>
      <c r="BE121" s="54">
        <f t="shared" si="31"/>
        <v>891.14959410365736</v>
      </c>
      <c r="BF121" s="54">
        <f t="shared" si="31"/>
        <v>1032.3159941403894</v>
      </c>
      <c r="BG121" s="62">
        <f t="shared" si="31"/>
        <v>1353.8379193991611</v>
      </c>
      <c r="BH121" s="53">
        <f t="shared" si="31"/>
        <v>1304.1305668573655</v>
      </c>
      <c r="BI121" s="54">
        <f t="shared" si="31"/>
        <v>1101.35553162109</v>
      </c>
      <c r="BJ121" s="54">
        <f t="shared" si="31"/>
        <v>1071.190422420535</v>
      </c>
      <c r="BK121" s="54">
        <f t="shared" si="31"/>
        <v>850.28121646442992</v>
      </c>
      <c r="BL121" s="55">
        <f t="shared" si="31"/>
        <v>855.22180363201426</v>
      </c>
    </row>
    <row r="122" spans="1:64" ht="15" customHeight="1" x14ac:dyDescent="0.4">
      <c r="B122" s="79"/>
      <c r="C122" s="81" t="s">
        <v>15</v>
      </c>
      <c r="D122" s="6" t="s">
        <v>4</v>
      </c>
      <c r="E122" s="63">
        <f t="shared" ref="E122:BL123" si="32">E75</f>
        <v>336</v>
      </c>
      <c r="F122" s="63">
        <f t="shared" si="32"/>
        <v>352</v>
      </c>
      <c r="G122" s="63">
        <f t="shared" si="32"/>
        <v>336</v>
      </c>
      <c r="H122" s="63">
        <f t="shared" si="32"/>
        <v>336</v>
      </c>
      <c r="I122" s="63">
        <f t="shared" si="32"/>
        <v>368</v>
      </c>
      <c r="J122" s="63">
        <f t="shared" si="32"/>
        <v>304</v>
      </c>
      <c r="K122" s="63">
        <f t="shared" si="32"/>
        <v>352</v>
      </c>
      <c r="L122" s="64">
        <f t="shared" si="32"/>
        <v>336</v>
      </c>
      <c r="M122" s="14">
        <f t="shared" si="32"/>
        <v>320</v>
      </c>
      <c r="N122" s="14">
        <f t="shared" si="32"/>
        <v>352</v>
      </c>
      <c r="O122" s="14">
        <f t="shared" si="32"/>
        <v>352</v>
      </c>
      <c r="P122" s="14">
        <f t="shared" si="32"/>
        <v>320</v>
      </c>
      <c r="Q122" s="14">
        <f t="shared" si="32"/>
        <v>352</v>
      </c>
      <c r="R122" s="14">
        <f t="shared" si="32"/>
        <v>368</v>
      </c>
      <c r="S122" s="14">
        <f t="shared" si="32"/>
        <v>336</v>
      </c>
      <c r="T122" s="14">
        <f t="shared" si="32"/>
        <v>336</v>
      </c>
      <c r="U122" s="14">
        <f t="shared" si="32"/>
        <v>352</v>
      </c>
      <c r="V122" s="14">
        <f t="shared" si="32"/>
        <v>320</v>
      </c>
      <c r="W122" s="65">
        <f t="shared" si="32"/>
        <v>352</v>
      </c>
      <c r="X122" s="64">
        <f t="shared" si="32"/>
        <v>320</v>
      </c>
      <c r="Y122" s="14">
        <f t="shared" si="32"/>
        <v>320</v>
      </c>
      <c r="Z122" s="14">
        <f t="shared" si="32"/>
        <v>368</v>
      </c>
      <c r="AA122" s="14">
        <f t="shared" si="32"/>
        <v>352</v>
      </c>
      <c r="AB122" s="14">
        <f t="shared" si="32"/>
        <v>320</v>
      </c>
      <c r="AC122" s="14">
        <f t="shared" si="32"/>
        <v>352</v>
      </c>
      <c r="AD122" s="14">
        <f t="shared" si="32"/>
        <v>336</v>
      </c>
      <c r="AE122" s="14">
        <f t="shared" si="32"/>
        <v>352</v>
      </c>
      <c r="AF122" s="14">
        <f t="shared" si="32"/>
        <v>336</v>
      </c>
      <c r="AG122" s="14">
        <f t="shared" si="32"/>
        <v>336</v>
      </c>
      <c r="AH122" s="14">
        <f t="shared" si="32"/>
        <v>336</v>
      </c>
      <c r="AI122" s="65">
        <f t="shared" si="32"/>
        <v>368</v>
      </c>
      <c r="AJ122" s="64">
        <f t="shared" si="32"/>
        <v>336</v>
      </c>
      <c r="AK122" s="14">
        <f t="shared" si="32"/>
        <v>336</v>
      </c>
      <c r="AL122" s="14">
        <f t="shared" si="32"/>
        <v>368</v>
      </c>
      <c r="AM122" s="14">
        <f t="shared" si="32"/>
        <v>320</v>
      </c>
      <c r="AN122" s="14">
        <f t="shared" si="32"/>
        <v>352</v>
      </c>
      <c r="AO122" s="14">
        <f t="shared" si="32"/>
        <v>352</v>
      </c>
      <c r="AP122" s="14">
        <f t="shared" si="32"/>
        <v>320</v>
      </c>
      <c r="AQ122" s="14">
        <f t="shared" si="32"/>
        <v>368</v>
      </c>
      <c r="AR122" s="14">
        <f t="shared" si="32"/>
        <v>320</v>
      </c>
      <c r="AS122" s="14">
        <f t="shared" si="32"/>
        <v>352</v>
      </c>
      <c r="AT122" s="14">
        <f t="shared" si="32"/>
        <v>336</v>
      </c>
      <c r="AU122" s="65">
        <f t="shared" si="32"/>
        <v>320</v>
      </c>
      <c r="AV122" s="64">
        <f t="shared" si="32"/>
        <v>352</v>
      </c>
      <c r="AW122" s="14">
        <f t="shared" si="32"/>
        <v>320</v>
      </c>
      <c r="AX122" s="14">
        <f t="shared" si="32"/>
        <v>352</v>
      </c>
      <c r="AY122" s="14">
        <f t="shared" si="32"/>
        <v>336</v>
      </c>
      <c r="AZ122" s="14">
        <f t="shared" si="32"/>
        <v>352</v>
      </c>
      <c r="BA122" s="14">
        <f t="shared" si="32"/>
        <v>336</v>
      </c>
      <c r="BB122" s="14">
        <f t="shared" si="32"/>
        <v>336</v>
      </c>
      <c r="BC122" s="14">
        <f t="shared" si="32"/>
        <v>368</v>
      </c>
      <c r="BD122" s="14">
        <f t="shared" si="32"/>
        <v>304</v>
      </c>
      <c r="BE122" s="14">
        <f t="shared" si="32"/>
        <v>368</v>
      </c>
      <c r="BF122" s="14">
        <f t="shared" si="32"/>
        <v>336</v>
      </c>
      <c r="BG122" s="65">
        <f t="shared" si="32"/>
        <v>320</v>
      </c>
      <c r="BH122" s="64">
        <f t="shared" si="32"/>
        <v>352</v>
      </c>
      <c r="BI122" s="14">
        <f t="shared" si="32"/>
        <v>320</v>
      </c>
      <c r="BJ122" s="14">
        <f t="shared" si="32"/>
        <v>336</v>
      </c>
      <c r="BK122" s="14">
        <f t="shared" si="32"/>
        <v>352</v>
      </c>
      <c r="BL122" s="65">
        <f t="shared" si="32"/>
        <v>352</v>
      </c>
    </row>
    <row r="123" spans="1:64" ht="15.75" customHeight="1" thickBot="1" x14ac:dyDescent="0.45">
      <c r="B123" s="80"/>
      <c r="C123" s="82"/>
      <c r="D123" s="7" t="s">
        <v>5</v>
      </c>
      <c r="E123" s="16">
        <f t="shared" si="32"/>
        <v>384</v>
      </c>
      <c r="F123" s="16">
        <f t="shared" si="32"/>
        <v>392</v>
      </c>
      <c r="G123" s="16">
        <f t="shared" si="32"/>
        <v>408</v>
      </c>
      <c r="H123" s="16">
        <f t="shared" si="32"/>
        <v>384</v>
      </c>
      <c r="I123" s="16">
        <f t="shared" si="32"/>
        <v>376</v>
      </c>
      <c r="J123" s="16">
        <f t="shared" si="32"/>
        <v>417</v>
      </c>
      <c r="K123" s="16">
        <f t="shared" si="32"/>
        <v>392</v>
      </c>
      <c r="L123" s="66">
        <f t="shared" si="32"/>
        <v>408</v>
      </c>
      <c r="M123" s="16">
        <f t="shared" si="32"/>
        <v>352</v>
      </c>
      <c r="N123" s="16">
        <f t="shared" si="32"/>
        <v>391</v>
      </c>
      <c r="O123" s="16">
        <f t="shared" si="32"/>
        <v>368</v>
      </c>
      <c r="P123" s="16">
        <f t="shared" si="32"/>
        <v>424</v>
      </c>
      <c r="Q123" s="16">
        <f t="shared" si="32"/>
        <v>368</v>
      </c>
      <c r="R123" s="16">
        <f t="shared" si="32"/>
        <v>376</v>
      </c>
      <c r="S123" s="16">
        <f t="shared" si="32"/>
        <v>408</v>
      </c>
      <c r="T123" s="16">
        <f t="shared" si="32"/>
        <v>384</v>
      </c>
      <c r="U123" s="16">
        <f t="shared" si="32"/>
        <v>392</v>
      </c>
      <c r="V123" s="16">
        <f t="shared" si="32"/>
        <v>401</v>
      </c>
      <c r="W123" s="67">
        <f t="shared" si="32"/>
        <v>392</v>
      </c>
      <c r="X123" s="66">
        <f t="shared" si="32"/>
        <v>424</v>
      </c>
      <c r="Y123" s="16">
        <f t="shared" si="32"/>
        <v>352</v>
      </c>
      <c r="Z123" s="16">
        <f t="shared" si="32"/>
        <v>375</v>
      </c>
      <c r="AA123" s="16">
        <f t="shared" si="32"/>
        <v>368</v>
      </c>
      <c r="AB123" s="16">
        <f t="shared" si="32"/>
        <v>424</v>
      </c>
      <c r="AC123" s="16">
        <f t="shared" si="32"/>
        <v>368</v>
      </c>
      <c r="AD123" s="16">
        <f t="shared" si="32"/>
        <v>408</v>
      </c>
      <c r="AE123" s="16">
        <f t="shared" si="32"/>
        <v>392</v>
      </c>
      <c r="AF123" s="16">
        <f t="shared" si="32"/>
        <v>384</v>
      </c>
      <c r="AG123" s="16">
        <f t="shared" si="32"/>
        <v>408</v>
      </c>
      <c r="AH123" s="16">
        <f t="shared" si="32"/>
        <v>385</v>
      </c>
      <c r="AI123" s="67">
        <f t="shared" si="32"/>
        <v>376</v>
      </c>
      <c r="AJ123" s="66">
        <f t="shared" si="32"/>
        <v>408</v>
      </c>
      <c r="AK123" s="16">
        <f t="shared" si="32"/>
        <v>360</v>
      </c>
      <c r="AL123" s="16">
        <f t="shared" si="32"/>
        <v>375</v>
      </c>
      <c r="AM123" s="16">
        <f t="shared" si="32"/>
        <v>400</v>
      </c>
      <c r="AN123" s="16">
        <f t="shared" si="32"/>
        <v>392</v>
      </c>
      <c r="AO123" s="16">
        <f t="shared" si="32"/>
        <v>368</v>
      </c>
      <c r="AP123" s="16">
        <f t="shared" si="32"/>
        <v>424</v>
      </c>
      <c r="AQ123" s="16">
        <f t="shared" si="32"/>
        <v>376</v>
      </c>
      <c r="AR123" s="16">
        <f t="shared" si="32"/>
        <v>400</v>
      </c>
      <c r="AS123" s="16">
        <f t="shared" si="32"/>
        <v>392</v>
      </c>
      <c r="AT123" s="16">
        <f t="shared" si="32"/>
        <v>385</v>
      </c>
      <c r="AU123" s="67">
        <f t="shared" si="32"/>
        <v>424</v>
      </c>
      <c r="AV123" s="66">
        <f t="shared" si="32"/>
        <v>392</v>
      </c>
      <c r="AW123" s="16">
        <f t="shared" si="32"/>
        <v>352</v>
      </c>
      <c r="AX123" s="16">
        <f t="shared" si="32"/>
        <v>391</v>
      </c>
      <c r="AY123" s="16">
        <f t="shared" si="32"/>
        <v>384</v>
      </c>
      <c r="AZ123" s="16">
        <f t="shared" si="32"/>
        <v>392</v>
      </c>
      <c r="BA123" s="16">
        <f t="shared" si="32"/>
        <v>384</v>
      </c>
      <c r="BB123" s="16">
        <f t="shared" si="32"/>
        <v>408</v>
      </c>
      <c r="BC123" s="16">
        <f t="shared" si="32"/>
        <v>376</v>
      </c>
      <c r="BD123" s="16">
        <f t="shared" si="32"/>
        <v>416</v>
      </c>
      <c r="BE123" s="16">
        <f t="shared" si="32"/>
        <v>376</v>
      </c>
      <c r="BF123" s="16">
        <f t="shared" si="32"/>
        <v>385</v>
      </c>
      <c r="BG123" s="67">
        <f t="shared" si="32"/>
        <v>424</v>
      </c>
      <c r="BH123" s="66">
        <f t="shared" si="32"/>
        <v>392</v>
      </c>
      <c r="BI123" s="16">
        <f t="shared" si="32"/>
        <v>352</v>
      </c>
      <c r="BJ123" s="16">
        <f t="shared" si="32"/>
        <v>407</v>
      </c>
      <c r="BK123" s="16">
        <f t="shared" si="32"/>
        <v>368</v>
      </c>
      <c r="BL123" s="67">
        <f t="shared" si="32"/>
        <v>392</v>
      </c>
    </row>
    <row r="126" spans="1:64" x14ac:dyDescent="0.4"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X126" s="22"/>
      <c r="Y126" s="22"/>
      <c r="Z126" s="22"/>
      <c r="AA126" s="22"/>
      <c r="AB126" s="22"/>
      <c r="AC126" s="22"/>
      <c r="AD126" s="22"/>
      <c r="AE126" s="22"/>
      <c r="AF126" s="22"/>
    </row>
    <row r="127" spans="1:64" x14ac:dyDescent="0.4"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  <c r="AR127" s="22"/>
      <c r="AS127" s="22"/>
      <c r="AT127" s="22"/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/>
      <c r="BL127" s="22"/>
    </row>
    <row r="128" spans="1:64" x14ac:dyDescent="0.4"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/>
      <c r="BF128" s="22"/>
      <c r="BG128" s="22"/>
      <c r="BH128" s="22"/>
      <c r="BI128" s="22"/>
      <c r="BJ128" s="22"/>
      <c r="BK128" s="22"/>
      <c r="BL128" s="22"/>
    </row>
    <row r="129" spans="5:64" x14ac:dyDescent="0.4"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/>
      <c r="BB129" s="22"/>
      <c r="BC129" s="22"/>
      <c r="BD129" s="22"/>
      <c r="BE129" s="22"/>
      <c r="BF129" s="22"/>
      <c r="BG129" s="22"/>
      <c r="BH129" s="22"/>
      <c r="BI129" s="22"/>
      <c r="BJ129" s="22"/>
      <c r="BK129" s="22"/>
      <c r="BL129" s="22"/>
    </row>
    <row r="130" spans="5:64" x14ac:dyDescent="0.4"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  <c r="AR130" s="22"/>
      <c r="AS130" s="22"/>
      <c r="AT130" s="22"/>
      <c r="AU130" s="22"/>
      <c r="AV130" s="22"/>
      <c r="AW130" s="22"/>
      <c r="AX130" s="22"/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/>
      <c r="BK130" s="22"/>
      <c r="BL130" s="22"/>
    </row>
  </sheetData>
  <mergeCells count="76">
    <mergeCell ref="B4:B16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8:D18"/>
    <mergeCell ref="B18:B30"/>
    <mergeCell ref="C57:C58"/>
    <mergeCell ref="C59:C60"/>
    <mergeCell ref="C61:C62"/>
    <mergeCell ref="B32:B44"/>
    <mergeCell ref="B47:B76"/>
    <mergeCell ref="C28:D2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86:D86"/>
    <mergeCell ref="C87:D87"/>
    <mergeCell ref="C88:D88"/>
    <mergeCell ref="C67:C68"/>
    <mergeCell ref="C29:D29"/>
    <mergeCell ref="C30:D30"/>
    <mergeCell ref="C31:D31"/>
    <mergeCell ref="C63:C64"/>
    <mergeCell ref="C47:C48"/>
    <mergeCell ref="C49:C50"/>
    <mergeCell ref="C51:C52"/>
    <mergeCell ref="C53:C54"/>
    <mergeCell ref="C55:C56"/>
    <mergeCell ref="C113:C114"/>
    <mergeCell ref="C115:C116"/>
    <mergeCell ref="C117:C118"/>
    <mergeCell ref="C65:C66"/>
    <mergeCell ref="C89:D89"/>
    <mergeCell ref="C69:C70"/>
    <mergeCell ref="C71:C72"/>
    <mergeCell ref="C73:C74"/>
    <mergeCell ref="C75:C76"/>
    <mergeCell ref="C79:D79"/>
    <mergeCell ref="C80:D80"/>
    <mergeCell ref="C81:D81"/>
    <mergeCell ref="C82:D82"/>
    <mergeCell ref="C83:D83"/>
    <mergeCell ref="C84:D84"/>
    <mergeCell ref="C85:D85"/>
    <mergeCell ref="C90:D90"/>
    <mergeCell ref="C91:D91"/>
    <mergeCell ref="B79:B91"/>
    <mergeCell ref="C120:C121"/>
    <mergeCell ref="C122:C123"/>
    <mergeCell ref="C107:C108"/>
    <mergeCell ref="C109:C110"/>
    <mergeCell ref="C111:C112"/>
    <mergeCell ref="B93:B123"/>
    <mergeCell ref="C93:C94"/>
    <mergeCell ref="C95:C96"/>
    <mergeCell ref="C97:C98"/>
    <mergeCell ref="C99:C100"/>
    <mergeCell ref="C101:C102"/>
    <mergeCell ref="C103:C104"/>
    <mergeCell ref="C105:C106"/>
  </mergeCells>
  <pageMargins left="0.2" right="0.2" top="0.75" bottom="0.75" header="0.25" footer="0.25"/>
  <pageSetup paperSize="119" scale="78" orientation="landscape" r:id="rId1"/>
  <headerFooter alignWithMargins="0">
    <oddHeader>&amp;C&amp;"Arial,Bold"&amp;20Procurement Plan Volumes (GWh)</oddHeader>
    <oddFooter>&amp;L&amp;F, Tab &amp;A&amp;CPage &amp;P of &amp;N&amp;RPrinted on: &amp;D</oddFooter>
  </headerFooter>
  <rowBreaks count="2" manualBreakCount="2">
    <brk id="45" max="16383" man="1"/>
    <brk id="7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D9C6DF2CFA2344B8438EA57D1C19B2" ma:contentTypeVersion="39" ma:contentTypeDescription="Create a new document." ma:contentTypeScope="" ma:versionID="8fa8aeaa16d9bbc20296638f8e47f914">
  <xsd:schema xmlns:xsd="http://www.w3.org/2001/XMLSchema" xmlns:xs="http://www.w3.org/2001/XMLSchema" xmlns:p="http://schemas.microsoft.com/office/2006/metadata/properties" xmlns:ns1="http://schemas.microsoft.com/sharepoint/v3" xmlns:ns2="07eb0168-e38f-4593-8bb7-e13af032c594" xmlns:ns3="449d9eb7-b7cc-4e27-879b-01b4831586a2" targetNamespace="http://schemas.microsoft.com/office/2006/metadata/properties" ma:root="true" ma:fieldsID="14b8f89bcb31b504567966a8511e33cf" ns1:_="" ns2:_="" ns3:_="">
    <xsd:import namespace="http://schemas.microsoft.com/sharepoint/v3"/>
    <xsd:import namespace="07eb0168-e38f-4593-8bb7-e13af032c594"/>
    <xsd:import namespace="449d9eb7-b7cc-4e27-879b-01b4831586a2"/>
    <xsd:element name="properties">
      <xsd:complexType>
        <xsd:sequence>
          <xsd:element name="documentManagement">
            <xsd:complexType>
              <xsd:all>
                <xsd:element ref="ns2:Notes_x0020_to_x0020_consider_x0020_before_x0020_reviewing_x003a_" minOccurs="0"/>
                <xsd:element ref="ns2:MediaServiceMetadata" minOccurs="0"/>
                <xsd:element ref="ns2:MediaServiceFastMetadata" minOccurs="0"/>
                <xsd:element ref="ns2:legal" minOccurs="0"/>
                <xsd:element ref="ns3:SharedWithUsers" minOccurs="0"/>
                <xsd:element ref="ns3:SharedWithDetails" minOccurs="0"/>
                <xsd:element ref="ns2:Finished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2:TeamStatus" minOccurs="0"/>
                <xsd:element ref="ns2:Goaldatetocompletereview_x003a_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Status" minOccurs="0"/>
                <xsd:element ref="ns2:Roll_x002d_Call" minOccurs="0"/>
                <xsd:element ref="ns2:Completed" minOccurs="0"/>
                <xsd:element ref="ns2:Notes" minOccurs="0"/>
                <xsd:element ref="ns2:ManagerApprova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b0168-e38f-4593-8bb7-e13af032c594" elementFormDefault="qualified">
    <xsd:import namespace="http://schemas.microsoft.com/office/2006/documentManagement/types"/>
    <xsd:import namespace="http://schemas.microsoft.com/office/infopath/2007/PartnerControls"/>
    <xsd:element name="Notes_x0020_to_x0020_consider_x0020_before_x0020_reviewing_x003a_" ma:index="1" nillable="true" ma:displayName="Notes to consider before reviewing:" ma:internalName="Notes_x0020_to_x0020_consider_x0020_before_x0020_reviewing_x003a_" ma:readOnly="false">
      <xsd:simpleType>
        <xsd:restriction base="dms:Note">
          <xsd:maxLength value="255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egal" ma:index="10" nillable="true" ma:displayName="legal" ma:format="Dropdown" ma:hidden="true" ma:list="UserInfo" ma:SharePointGroup="0" ma:internalName="legal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inished" ma:index="13" nillable="true" ma:displayName="Finished" ma:default="2022-08-30T00:00:00Z" ma:format="DateOnly" ma:hidden="true" ma:internalName="Finished" ma:readOnly="false">
      <xsd:simpleType>
        <xsd:restriction base="dms:DateTime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TeamStatus" ma:index="22" nillable="true" ma:displayName="Currently Assigned for review to:" ma:description="This column specifies who is currently assigned to review of the document. This is helpful for reviewers to know what documents they should look at." ma:format="Dropdown" ma:hidden="true" ma:internalName="TeamStatus" ma:readOnly="false">
      <xsd:simpleType>
        <xsd:union memberTypes="dms:Text">
          <xsd:simpleType>
            <xsd:restriction base="dms:Choice">
              <xsd:enumeration value="Sarah"/>
              <xsd:enumeration value="Rachael"/>
              <xsd:enumeration value="Rachel"/>
              <xsd:enumeration value="Zoe"/>
              <xsd:enumeration value="Sharon"/>
            </xsd:restriction>
          </xsd:simpleType>
        </xsd:union>
      </xsd:simpleType>
    </xsd:element>
    <xsd:element name="Goaldatetocompletereview_x003a_" ma:index="23" nillable="true" ma:displayName="Goal date to complete review:" ma:format="DateOnly" ma:hidden="true" ma:internalName="Goaldatetocompletereview_x003a_" ma:readOnly="false">
      <xsd:simpleType>
        <xsd:restriction base="dms:DateTime"/>
      </xsd:simpleType>
    </xsd:element>
    <xsd:element name="MediaServiceLocation" ma:index="27" nillable="true" ma:displayName="Location" ma:hidden="true" ma:indexed="true" ma:internalName="MediaServiceLocation" ma:readOnly="true">
      <xsd:simpleType>
        <xsd:restriction base="dms:Text"/>
      </xsd:simpleType>
    </xsd:element>
    <xsd:element name="Status" ma:index="28" nillable="true" ma:displayName="Status" ma:format="Dropdown" ma:internalName="Status">
      <xsd:simpleType>
        <xsd:restriction base="dms:Choice">
          <xsd:enumeration value="in-progress"/>
          <xsd:enumeration value="draft"/>
          <xsd:enumeration value="check for final"/>
          <xsd:enumeration value="complete"/>
          <xsd:enumeration value="Sent for Signatures"/>
          <xsd:enumeration value="Need Signature"/>
        </xsd:restriction>
      </xsd:simpleType>
    </xsd:element>
    <xsd:element name="Roll_x002d_Call" ma:index="29" nillable="true" ma:displayName="Roll-Call" ma:description="when done making edits put your name here" ma:format="Dropdown" ma:list="UserInfo" ma:SharePointGroup="0" ma:internalName="Roll_x002d_Cal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pleted" ma:index="30" nillable="true" ma:displayName="Completed " ma:default="1" ma:format="Dropdown" ma:internalName="Completed">
      <xsd:simpleType>
        <xsd:restriction base="dms:Boolean"/>
      </xsd:simpleType>
    </xsd:element>
    <xsd:element name="Notes" ma:index="31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ManagerApproval" ma:index="32" nillable="true" ma:displayName="Manager Approval" ma:description="Please type name of manager who approved the final version of this document" ma:format="Dropdown" ma:list="UserInfo" ma:SharePointGroup="0" ma:internalName="ManagerApprov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d9eb7-b7cc-4e27-879b-01b4831586a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4" nillable="true" ma:displayName="Taxonomy Catch All Column" ma:hidden="true" ma:list="{d32c7c3e-39b0-4ad2-86af-70b8daaeb2b9}" ma:internalName="TaxCatchAll" ma:readOnly="false" ma:showField="CatchAllData" ma:web="449d9eb7-b7cc-4e27-879b-01b4831586a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aldatetocompletereview_x003a_ xmlns="07eb0168-e38f-4593-8bb7-e13af032c594" xsi:nil="true"/>
    <ManagerApproval xmlns="07eb0168-e38f-4593-8bb7-e13af032c594">
      <UserInfo>
        <DisplayName/>
        <AccountId xsi:nil="true"/>
        <AccountType/>
      </UserInfo>
    </ManagerApproval>
    <Notes_x0020_to_x0020_consider_x0020_before_x0020_reviewing_x003a_ xmlns="07eb0168-e38f-4593-8bb7-e13af032c594" xsi:nil="true"/>
    <_ip_UnifiedCompliancePolicyUIAction xmlns="http://schemas.microsoft.com/sharepoint/v3" xsi:nil="true"/>
    <Status xmlns="07eb0168-e38f-4593-8bb7-e13af032c594" xsi:nil="true"/>
    <TeamStatus xmlns="07eb0168-e38f-4593-8bb7-e13af032c594" xsi:nil="true"/>
    <TaxCatchAll xmlns="449d9eb7-b7cc-4e27-879b-01b4831586a2" xsi:nil="true"/>
    <lcf76f155ced4ddcb4097134ff3c332f xmlns="07eb0168-e38f-4593-8bb7-e13af032c594">
      <Terms xmlns="http://schemas.microsoft.com/office/infopath/2007/PartnerControls"/>
    </lcf76f155ced4ddcb4097134ff3c332f>
    <_ip_UnifiedCompliancePolicyProperties xmlns="http://schemas.microsoft.com/sharepoint/v3" xsi:nil="true"/>
    <Notes xmlns="07eb0168-e38f-4593-8bb7-e13af032c594" xsi:nil="true"/>
    <Finished xmlns="07eb0168-e38f-4593-8bb7-e13af032c594">2022-08-30T00:00:00+00:00</Finished>
    <Completed xmlns="07eb0168-e38f-4593-8bb7-e13af032c594">true</Completed>
    <legal xmlns="07eb0168-e38f-4593-8bb7-e13af032c594">
      <UserInfo>
        <DisplayName/>
        <AccountId xsi:nil="true"/>
        <AccountType/>
      </UserInfo>
    </legal>
    <Roll_x002d_Call xmlns="07eb0168-e38f-4593-8bb7-e13af032c594">
      <UserInfo>
        <DisplayName/>
        <AccountId xsi:nil="true"/>
        <AccountType/>
      </UserInfo>
    </Roll_x002d_Call>
  </documentManagement>
</p:properties>
</file>

<file path=customXml/itemProps1.xml><?xml version="1.0" encoding="utf-8"?>
<ds:datastoreItem xmlns:ds="http://schemas.openxmlformats.org/officeDocument/2006/customXml" ds:itemID="{17F8644F-CC25-42B1-81CF-97E22F774F52}"/>
</file>

<file path=customXml/itemProps2.xml><?xml version="1.0" encoding="utf-8"?>
<ds:datastoreItem xmlns:ds="http://schemas.openxmlformats.org/officeDocument/2006/customXml" ds:itemID="{DF1ECB70-9E39-4A5E-A46C-07E4510EC5A7}"/>
</file>

<file path=customXml/itemProps3.xml><?xml version="1.0" encoding="utf-8"?>
<ds:datastoreItem xmlns:ds="http://schemas.openxmlformats.org/officeDocument/2006/customXml" ds:itemID="{B2146571-8205-4AEA-A0AE-E1D0BE08E5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Block Sales-D Net</vt:lpstr>
      <vt:lpstr>'Block Sales-D Net'!Print_Titles</vt:lpstr>
    </vt:vector>
  </TitlesOfParts>
  <Company>Exelon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L. Zacher, Jr.</dc:creator>
  <cp:lastModifiedBy>Apostol, David:(Exelon)</cp:lastModifiedBy>
  <cp:lastPrinted>2007-10-10T20:27:40Z</cp:lastPrinted>
  <dcterms:created xsi:type="dcterms:W3CDTF">2005-10-05T13:05:46Z</dcterms:created>
  <dcterms:modified xsi:type="dcterms:W3CDTF">2025-03-10T00:09:55Z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{D6FBCA88-0BE8-48B4-83AB-AA70CA7B5543}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SIP_Label_c968b3d1-e05f-4796-9c23-acaf26d588cb_Enabled">
    <vt:lpwstr>true</vt:lpwstr>
  </property>
  <property fmtid="{D5CDD505-2E9C-101B-9397-08002B2CF9AE}" pid="5" name="MSIP_Label_c968b3d1-e05f-4796-9c23-acaf26d588cb_SetDate">
    <vt:lpwstr>2024-03-07T22:42:16Z</vt:lpwstr>
  </property>
  <property fmtid="{D5CDD505-2E9C-101B-9397-08002B2CF9AE}" pid="6" name="MSIP_Label_c968b3d1-e05f-4796-9c23-acaf26d588cb_Method">
    <vt:lpwstr>Standard</vt:lpwstr>
  </property>
  <property fmtid="{D5CDD505-2E9C-101B-9397-08002B2CF9AE}" pid="7" name="MSIP_Label_c968b3d1-e05f-4796-9c23-acaf26d588cb_Name">
    <vt:lpwstr>Company Confidential Information</vt:lpwstr>
  </property>
  <property fmtid="{D5CDD505-2E9C-101B-9397-08002B2CF9AE}" pid="8" name="MSIP_Label_c968b3d1-e05f-4796-9c23-acaf26d588cb_SiteId">
    <vt:lpwstr>600d01fc-055f-49c6-868f-3ecfcc791773</vt:lpwstr>
  </property>
  <property fmtid="{D5CDD505-2E9C-101B-9397-08002B2CF9AE}" pid="9" name="MSIP_Label_c968b3d1-e05f-4796-9c23-acaf26d588cb_ActionId">
    <vt:lpwstr>6b08fd54-8a76-4af0-b642-369ef37e499f</vt:lpwstr>
  </property>
  <property fmtid="{D5CDD505-2E9C-101B-9397-08002B2CF9AE}" pid="10" name="MSIP_Label_c968b3d1-e05f-4796-9c23-acaf26d588cb_ContentBits">
    <vt:lpwstr>0</vt:lpwstr>
  </property>
  <property fmtid="{D5CDD505-2E9C-101B-9397-08002B2CF9AE}" pid="11" name="ContentTypeId">
    <vt:lpwstr>0x010100A7D9C6DF2CFA2344B8438EA57D1C19B2</vt:lpwstr>
  </property>
</Properties>
</file>